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880" windowHeight="9090" activeTab="0"/>
  </bookViews>
  <sheets>
    <sheet name="SUOMI" sheetId="1" r:id="rId1"/>
    <sheet name="Itä-Suomi" sheetId="2" r:id="rId2"/>
    <sheet name="Länsi-Suomi" sheetId="3" r:id="rId3"/>
    <sheet name="Pohjois-Suomi" sheetId="4" r:id="rId4"/>
    <sheet name="Sisä-Suomi" sheetId="5" r:id="rId5"/>
    <sheet name="Uusimaa" sheetId="6" r:id="rId6"/>
  </sheets>
  <definedNames/>
  <calcPr fullCalcOnLoad="1"/>
</workbook>
</file>

<file path=xl/comments1.xml><?xml version="1.0" encoding="utf-8"?>
<comments xmlns="http://schemas.openxmlformats.org/spreadsheetml/2006/main">
  <authors>
    <author>Kyt?m?ki Pekka (Evolvit Oy)</author>
  </authors>
  <commentList>
    <comment ref="B10" authorId="0">
      <text>
        <r>
          <rPr>
            <b/>
            <sz val="8"/>
            <rFont val="Tahoma"/>
            <family val="0"/>
          </rPr>
          <t>Asiakkaat, jotka ovat vaatineet vähennystä ja joiden vaatimus on myös hyväksytty</t>
        </r>
      </text>
    </comment>
    <comment ref="J10" authorId="0">
      <text>
        <r>
          <rPr>
            <b/>
            <sz val="8"/>
            <rFont val="Tahoma"/>
            <family val="0"/>
          </rPr>
          <t>Asiakkaat, joiden veroista kotitalousvähennystä on lopulta vähennetty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>Palkan sivukulut +
30% maksetuista palkoista +
60% maksetuista työkorvauksista</t>
        </r>
        <r>
          <rPr>
            <sz val="8"/>
            <rFont val="Tahoma"/>
            <family val="0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0"/>
          </rPr>
          <t>Vähennyksen määrä omavastuun ja maksimivähennyksen ylittävän osan vähentämisen jälkeen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<sst xmlns="http://schemas.openxmlformats.org/spreadsheetml/2006/main" count="442" uniqueCount="382">
  <si>
    <t>Koko maa verovirastoittain</t>
  </si>
  <si>
    <t>E U R O I N A</t>
  </si>
  <si>
    <t>Verovirasto</t>
  </si>
  <si>
    <t>Lisäystä edellis-vuoteen %</t>
  </si>
  <si>
    <t>Kustan-nukset keski-määrin</t>
  </si>
  <si>
    <t>Vähennys</t>
  </si>
  <si>
    <t>Vähennys keski-määrin</t>
  </si>
  <si>
    <t>Vähennys veroista</t>
  </si>
  <si>
    <t>Länsi-Suomi</t>
  </si>
  <si>
    <t>Sisä-Suomi</t>
  </si>
  <si>
    <t>Uusimaa</t>
  </si>
  <si>
    <t>Jäi vähentämättä, koska verot eivät riittäneet</t>
  </si>
  <si>
    <t>Kunta</t>
  </si>
  <si>
    <t>Kustannukset keskimäärin</t>
  </si>
  <si>
    <t>Vähennys keskimäärin</t>
  </si>
  <si>
    <t>046 ENONKOSKI</t>
  </si>
  <si>
    <t>075 HAMINA</t>
  </si>
  <si>
    <t>090 HEINÄVESI</t>
  </si>
  <si>
    <t>097 HIRVENSALMI</t>
  </si>
  <si>
    <t>142 IITTI</t>
  </si>
  <si>
    <t>153 IMATRA</t>
  </si>
  <si>
    <t>171 JOROINEN</t>
  </si>
  <si>
    <t>178 JUVA</t>
  </si>
  <si>
    <t>213 KANGASNIEMI</t>
  </si>
  <si>
    <t>246 KERIMÄKI</t>
  </si>
  <si>
    <t>285 KOTKA</t>
  </si>
  <si>
    <t>286 KOUVOLA</t>
  </si>
  <si>
    <t>405 LAPPEENRANTA</t>
  </si>
  <si>
    <t>416 LEMI</t>
  </si>
  <si>
    <t>441 LUUMÄKI</t>
  </si>
  <si>
    <t>489 MIEHIKKÄLÄ</t>
  </si>
  <si>
    <t>491 MIKKELI</t>
  </si>
  <si>
    <t>507 MÄNTYHARJU</t>
  </si>
  <si>
    <t>580 PARIKKALA</t>
  </si>
  <si>
    <t>588 PERTUNMAA</t>
  </si>
  <si>
    <t>593 PIEKSÄMÄKI</t>
  </si>
  <si>
    <t>618 PUNKAHARJU</t>
  </si>
  <si>
    <t>623 PUUMALA</t>
  </si>
  <si>
    <t>624 PYHTÄÄ</t>
  </si>
  <si>
    <t>681 RANTASALMI</t>
  </si>
  <si>
    <t>689 RAUTJÄRVI</t>
  </si>
  <si>
    <t>696 RISTIINA</t>
  </si>
  <si>
    <t>700 RUOKOLAHTI</t>
  </si>
  <si>
    <t>739 SAVITAIPALE</t>
  </si>
  <si>
    <t>740 SAVONLINNA</t>
  </si>
  <si>
    <t>768 SULKAVA</t>
  </si>
  <si>
    <t>775 SUOMENNIEMI</t>
  </si>
  <si>
    <t>831 TAIPALSAARI</t>
  </si>
  <si>
    <t>935 VIROLAHTI</t>
  </si>
  <si>
    <t>978 YLÄMAA</t>
  </si>
  <si>
    <t>047 ENONTEKIÖ</t>
  </si>
  <si>
    <t>148 INARI</t>
  </si>
  <si>
    <t>240 KEMI</t>
  </si>
  <si>
    <t>241 KEMINMAA</t>
  </si>
  <si>
    <t>261 KITTILÄ</t>
  </si>
  <si>
    <t>273 KOLARI</t>
  </si>
  <si>
    <t>320 KEMIJÄRVI</t>
  </si>
  <si>
    <t>498 MUONIO</t>
  </si>
  <si>
    <t>583 PELKOSENNIEMI</t>
  </si>
  <si>
    <t>614 POSIO</t>
  </si>
  <si>
    <t>683 RANUA</t>
  </si>
  <si>
    <t>698 ROVANIEMI</t>
  </si>
  <si>
    <t>732 SALLA</t>
  </si>
  <si>
    <t>742 SAVUKOSKI</t>
  </si>
  <si>
    <t>751 SIMO</t>
  </si>
  <si>
    <t>758 SODANKYLÄ</t>
  </si>
  <si>
    <t>845 TERVOLA</t>
  </si>
  <si>
    <t>851 TORNIO</t>
  </si>
  <si>
    <t>854 PELLO</t>
  </si>
  <si>
    <t>890 UTSJOKI</t>
  </si>
  <si>
    <t>976 YLITORNIO</t>
  </si>
  <si>
    <t>019 AURA</t>
  </si>
  <si>
    <t>035 BRÄNDÖ</t>
  </si>
  <si>
    <t>043 ECKERÖ</t>
  </si>
  <si>
    <t>050 EURA</t>
  </si>
  <si>
    <t>051 EURAJOKI</t>
  </si>
  <si>
    <t>060 FINSTRÖM</t>
  </si>
  <si>
    <t>062 FÖGLÖ</t>
  </si>
  <si>
    <t>065 GETA</t>
  </si>
  <si>
    <t>076 HAMMARLAND</t>
  </si>
  <si>
    <t>079 HARJAVALTA</t>
  </si>
  <si>
    <t>099 HONKAJOKI</t>
  </si>
  <si>
    <t>102 HUITTINEN</t>
  </si>
  <si>
    <t>170 JOMALA</t>
  </si>
  <si>
    <t>181 JÄMIJÄRVI</t>
  </si>
  <si>
    <t>202 KAARINA</t>
  </si>
  <si>
    <t>214 KANKAANPÄÄ</t>
  </si>
  <si>
    <t>230 KARVIA</t>
  </si>
  <si>
    <t>254 KIIKOINEN</t>
  </si>
  <si>
    <t>271 KOKEMÄKI</t>
  </si>
  <si>
    <t>284 KOSKI TL</t>
  </si>
  <si>
    <t>304 KUSTAVI</t>
  </si>
  <si>
    <t>318 KÖKAR</t>
  </si>
  <si>
    <t>319 KÖYLIÖ</t>
  </si>
  <si>
    <t>400 LAITILA</t>
  </si>
  <si>
    <t>413 LAVIA</t>
  </si>
  <si>
    <t>417 LEMLAND</t>
  </si>
  <si>
    <t>423 LIETO</t>
  </si>
  <si>
    <t>430 LOIMAA</t>
  </si>
  <si>
    <t>438 LUMPARLAND</t>
  </si>
  <si>
    <t>442 LUVIA</t>
  </si>
  <si>
    <t>478 MAARIANHAMINA</t>
  </si>
  <si>
    <t>480 MARTTILA</t>
  </si>
  <si>
    <t>481 MASKU</t>
  </si>
  <si>
    <t>484 MERIKARVIA</t>
  </si>
  <si>
    <t>503 MYNÄMÄKI</t>
  </si>
  <si>
    <t>529 NAANTALI</t>
  </si>
  <si>
    <t>531 NAKKILA</t>
  </si>
  <si>
    <t>537 NOORMARKKU</t>
  </si>
  <si>
    <t>538 NOUSIAINEN</t>
  </si>
  <si>
    <t>561 ORIPÄÄ</t>
  </si>
  <si>
    <t>577 PAIMIO</t>
  </si>
  <si>
    <t>608 POMARKKU</t>
  </si>
  <si>
    <t>609 PORI</t>
  </si>
  <si>
    <t>619 PUNKALAIDUN</t>
  </si>
  <si>
    <t>631 PYHÄRANTA</t>
  </si>
  <si>
    <t>636 PÖYTYÄ</t>
  </si>
  <si>
    <t>680 RAISIO</t>
  </si>
  <si>
    <t>684 RAUMA</t>
  </si>
  <si>
    <t>704 RUSKO</t>
  </si>
  <si>
    <t>734 SALO</t>
  </si>
  <si>
    <t>736 SALTVIK</t>
  </si>
  <si>
    <t>738 SAUVO</t>
  </si>
  <si>
    <t>747 SIIKAINEN</t>
  </si>
  <si>
    <t>761 SOMERO</t>
  </si>
  <si>
    <t>766 SOTTUNGA</t>
  </si>
  <si>
    <t>771 SUND</t>
  </si>
  <si>
    <t>783 SÄKYLÄ</t>
  </si>
  <si>
    <t>833 TAIVASSALO</t>
  </si>
  <si>
    <t>838 TARVASJOKI</t>
  </si>
  <si>
    <t>853 TURKU</t>
  </si>
  <si>
    <t>886 ULVILA</t>
  </si>
  <si>
    <t>895 UUSIKAUPUNKI</t>
  </si>
  <si>
    <t>918 VEHMAA</t>
  </si>
  <si>
    <t>941 VÅRDÖ</t>
  </si>
  <si>
    <t>Länsi-Suomen verovirasto</t>
  </si>
  <si>
    <t>005 ALAJÄRVI</t>
  </si>
  <si>
    <t>010 ALAVUS</t>
  </si>
  <si>
    <t>052 EVIJÄRVI</t>
  </si>
  <si>
    <t>074 HALSUA</t>
  </si>
  <si>
    <t>095 HIMANKA</t>
  </si>
  <si>
    <t>145 ILMAJOKI</t>
  </si>
  <si>
    <t>151 ISOJOKI</t>
  </si>
  <si>
    <t>152 ISOKYRÖ</t>
  </si>
  <si>
    <t>164 JALASJÄRVI</t>
  </si>
  <si>
    <t>217 KANNUS</t>
  </si>
  <si>
    <t>218 KARIJOKI</t>
  </si>
  <si>
    <t>231 KASKINEN</t>
  </si>
  <si>
    <t>232 KAUHAJOKI</t>
  </si>
  <si>
    <t>233 KAUHAVA</t>
  </si>
  <si>
    <t>236 KAUSTINEN</t>
  </si>
  <si>
    <t>272 KOKKOLA</t>
  </si>
  <si>
    <t>280 KORSNÄS</t>
  </si>
  <si>
    <t>287 KRISTIINANKAUPUNKI</t>
  </si>
  <si>
    <t>288 KRUUNUPYY</t>
  </si>
  <si>
    <t>300 KUORTANE</t>
  </si>
  <si>
    <t>301 KURIKKA</t>
  </si>
  <si>
    <t>399 LAIHIA</t>
  </si>
  <si>
    <t>403 LAPPAJÄRVI</t>
  </si>
  <si>
    <t>408 LAPUA</t>
  </si>
  <si>
    <t>421 LESTIJÄRVI</t>
  </si>
  <si>
    <t>440 LUOTO</t>
  </si>
  <si>
    <t>475 MAALAHTI</t>
  </si>
  <si>
    <t>499 MUSTASAARI</t>
  </si>
  <si>
    <t>545 NÄRPIÖ</t>
  </si>
  <si>
    <t>559 ORAVAINEN</t>
  </si>
  <si>
    <t>584 PERHO</t>
  </si>
  <si>
    <t>598 PIETARSAARI</t>
  </si>
  <si>
    <t>599 PEDERSÖREN KUNTA</t>
  </si>
  <si>
    <t>743 SEINÄJOKI</t>
  </si>
  <si>
    <t>759 SOINI</t>
  </si>
  <si>
    <t>846 TEUVA</t>
  </si>
  <si>
    <t>849 TOHOLAMPI</t>
  </si>
  <si>
    <t>863 TÖYSÄ</t>
  </si>
  <si>
    <t>893 UUSIKAARLEPYY</t>
  </si>
  <si>
    <t>905 VAASA</t>
  </si>
  <si>
    <t>924 VETELI</t>
  </si>
  <si>
    <t>934 VIMPELI</t>
  </si>
  <si>
    <t>942 VÄHÄKYRÖ</t>
  </si>
  <si>
    <t>989 ÄHTÄRI</t>
  </si>
  <si>
    <t>009 ALAVIESKA</t>
  </si>
  <si>
    <t>069 HAAPAJÄRVI</t>
  </si>
  <si>
    <t>071 HAAPAVESI</t>
  </si>
  <si>
    <t>072 HAILUOTO</t>
  </si>
  <si>
    <t>084 HAUKIPUDAS</t>
  </si>
  <si>
    <t>105 HYRYNSALMI</t>
  </si>
  <si>
    <t>139 II</t>
  </si>
  <si>
    <t>205 KAJAANI</t>
  </si>
  <si>
    <t>208 KALAJOKI</t>
  </si>
  <si>
    <t>244 KEMPELE</t>
  </si>
  <si>
    <t>255 KIIMINKI</t>
  </si>
  <si>
    <t>290 KUHMO</t>
  </si>
  <si>
    <t>305 KUUSAMO</t>
  </si>
  <si>
    <t>317 KÄRSÄMÄKI</t>
  </si>
  <si>
    <t>425 LIMINKA</t>
  </si>
  <si>
    <t>436 LUMIJOKI</t>
  </si>
  <si>
    <t>483 MERIJÄRVI</t>
  </si>
  <si>
    <t>494 MUHOS</t>
  </si>
  <si>
    <t>535 NIVALA</t>
  </si>
  <si>
    <t>563 OULAINEN</t>
  </si>
  <si>
    <t>564 OULU</t>
  </si>
  <si>
    <t>567 OULUNSALO</t>
  </si>
  <si>
    <t>578 PALTAMO</t>
  </si>
  <si>
    <t>615 PUDASJÄRVI</t>
  </si>
  <si>
    <t>620 PUOLANKA</t>
  </si>
  <si>
    <t>625 PYHÄJOKI</t>
  </si>
  <si>
    <t>626 PYHÄJÄRVI</t>
  </si>
  <si>
    <t>630 PYHÄNTÄ</t>
  </si>
  <si>
    <t>678 RAAHE</t>
  </si>
  <si>
    <t>691 REISJÄRVI</t>
  </si>
  <si>
    <t>697 RISTIJÄRVI</t>
  </si>
  <si>
    <t>746 SIEVI</t>
  </si>
  <si>
    <t>748 SIIKAJOKI</t>
  </si>
  <si>
    <t>765 SOTKAMO</t>
  </si>
  <si>
    <t>777 SUOMUSSALMI</t>
  </si>
  <si>
    <t>785 VAALA</t>
  </si>
  <si>
    <t>832 TAIVALKOSKI</t>
  </si>
  <si>
    <t>859 TYRNÄVÄ</t>
  </si>
  <si>
    <t>889 UTAJÄRVI</t>
  </si>
  <si>
    <t>926 VIHANTI</t>
  </si>
  <si>
    <t>972 YLI-II</t>
  </si>
  <si>
    <t>977 YLIVIESKA</t>
  </si>
  <si>
    <t>140 IISALMI</t>
  </si>
  <si>
    <t>146 ILOMANTSI</t>
  </si>
  <si>
    <t>167 JOENSUU</t>
  </si>
  <si>
    <t>174 JUANKOSKI</t>
  </si>
  <si>
    <t>176 JUUKA</t>
  </si>
  <si>
    <t>204 KAAVI</t>
  </si>
  <si>
    <t>227 KARTTULA</t>
  </si>
  <si>
    <t>239 KEITELE</t>
  </si>
  <si>
    <t>248 KESÄLAHTI</t>
  </si>
  <si>
    <t>260 KITEE</t>
  </si>
  <si>
    <t>263 KIURUVESI</t>
  </si>
  <si>
    <t>276 KONTIOLAHTI</t>
  </si>
  <si>
    <t>297 KUOPIO</t>
  </si>
  <si>
    <t>309 OUTOKUMPU</t>
  </si>
  <si>
    <t>402 LAPINLAHTI</t>
  </si>
  <si>
    <t>420 LEPPÄVIRTA</t>
  </si>
  <si>
    <t>422 LIEKSA</t>
  </si>
  <si>
    <t>426 LIPERI</t>
  </si>
  <si>
    <t>476 MAANINKA</t>
  </si>
  <si>
    <t>534 NILSIÄ</t>
  </si>
  <si>
    <t>541 NURMES</t>
  </si>
  <si>
    <t>595 PIELAVESI</t>
  </si>
  <si>
    <t>607 POLVIJÄRVI</t>
  </si>
  <si>
    <t>686 RAUTALAMPI</t>
  </si>
  <si>
    <t>687 RAUTAVAARA</t>
  </si>
  <si>
    <t>707 RÄÄKKYLÄ</t>
  </si>
  <si>
    <t>749 SIILINJÄRVI</t>
  </si>
  <si>
    <t>762 SONKAJÄRVI</t>
  </si>
  <si>
    <t>778 SUONENJOKI</t>
  </si>
  <si>
    <t>844 TERVO</t>
  </si>
  <si>
    <t>848 TOHMAJÄRVI</t>
  </si>
  <si>
    <t>857 TUUSNIEMI</t>
  </si>
  <si>
    <t>911 VALTIMO</t>
  </si>
  <si>
    <t>915 VARKAUS</t>
  </si>
  <si>
    <t>916 VARPAISJÄRVI</t>
  </si>
  <si>
    <t>921 VESANTO</t>
  </si>
  <si>
    <t>925 VIEREMÄ</t>
  </si>
  <si>
    <t>Sisä-Suomen verovirasto</t>
  </si>
  <si>
    <t>015 ARTJÄRVI</t>
  </si>
  <si>
    <t>016 ASIKKALA</t>
  </si>
  <si>
    <t>061 FORSSA</t>
  </si>
  <si>
    <t>077 HANKASALMI</t>
  </si>
  <si>
    <t>081 HARTOLA</t>
  </si>
  <si>
    <t>082 HATTULA</t>
  </si>
  <si>
    <t>086 HAUSJÄRVI</t>
  </si>
  <si>
    <t>098 HOLLOLA</t>
  </si>
  <si>
    <t>103 HUMPPILA</t>
  </si>
  <si>
    <t>108 HÄMEENKYRÖ</t>
  </si>
  <si>
    <t>109 HÄMEENLINNA</t>
  </si>
  <si>
    <t>111 HEINOLA</t>
  </si>
  <si>
    <t>143 IKAALINEN</t>
  </si>
  <si>
    <t>165 JANAKKALA</t>
  </si>
  <si>
    <t>169 JOKIOINEN</t>
  </si>
  <si>
    <t>172 JOUTSA</t>
  </si>
  <si>
    <t>177 JUUPAJOKI</t>
  </si>
  <si>
    <t>179 JYVÄSKYLÄ</t>
  </si>
  <si>
    <t>182 JÄMSÄ</t>
  </si>
  <si>
    <t>211 KANGASALA</t>
  </si>
  <si>
    <t>216 KANNONKOSKI</t>
  </si>
  <si>
    <t>226 KARSTULA</t>
  </si>
  <si>
    <t>249 KEURUU</t>
  </si>
  <si>
    <t>250 KIHNIÖ</t>
  </si>
  <si>
    <t>256 KINNULA</t>
  </si>
  <si>
    <t>265 KIVIJÄRVI</t>
  </si>
  <si>
    <t>275 KONNEVESI</t>
  </si>
  <si>
    <t>283 HÄMEENKOSKI</t>
  </si>
  <si>
    <t>289 KUHMALAHTI</t>
  </si>
  <si>
    <t>291 KUHMOINEN</t>
  </si>
  <si>
    <t>310 KYLMÄKOSKI</t>
  </si>
  <si>
    <t>312 KYYJÄRVI</t>
  </si>
  <si>
    <t>316 KÄRKÖLÄ</t>
  </si>
  <si>
    <t>398 LAHTI</t>
  </si>
  <si>
    <t>410 LAUKAA</t>
  </si>
  <si>
    <t>418 LEMPÄÄLÄ</t>
  </si>
  <si>
    <t>433 LOPPI</t>
  </si>
  <si>
    <t>435 LUHANKA</t>
  </si>
  <si>
    <t>495 MULTIA</t>
  </si>
  <si>
    <t>500 MUURAME</t>
  </si>
  <si>
    <t>532 NASTOLA</t>
  </si>
  <si>
    <t>536 NOKIA</t>
  </si>
  <si>
    <t>560 ORIMATTILA</t>
  </si>
  <si>
    <t>562 ORIVESI</t>
  </si>
  <si>
    <t>576 PADASJOKI</t>
  </si>
  <si>
    <t>581 PARKANO</t>
  </si>
  <si>
    <t>592 PETÄJÄVESI</t>
  </si>
  <si>
    <t>601 PIHTIPUDAS</t>
  </si>
  <si>
    <t>604 PIRKKALA</t>
  </si>
  <si>
    <t>635 PÄLKÄNE</t>
  </si>
  <si>
    <t>694 RIIHIMÄKI</t>
  </si>
  <si>
    <t>702 RUOVESI</t>
  </si>
  <si>
    <t>729 SAARIJÄRVI</t>
  </si>
  <si>
    <t>781 SYSMÄ</t>
  </si>
  <si>
    <t>834 TAMMELA</t>
  </si>
  <si>
    <t>837 TAMPERE</t>
  </si>
  <si>
    <t>850 TOIVAKKA</t>
  </si>
  <si>
    <t>887 URJALA</t>
  </si>
  <si>
    <t>892 UURAINEN</t>
  </si>
  <si>
    <t>908 VALKEAKOSKI</t>
  </si>
  <si>
    <t>922 VESILAHTI</t>
  </si>
  <si>
    <t>931 VIITASAARI</t>
  </si>
  <si>
    <t>936 VIRRAT</t>
  </si>
  <si>
    <t>980 YLÖJÄRVI</t>
  </si>
  <si>
    <t>981 YPÄJÄ</t>
  </si>
  <si>
    <t>992 ÄÄNEKOSKI</t>
  </si>
  <si>
    <t>Uudenmaan verovirasto</t>
  </si>
  <si>
    <t>018 ASKOLA</t>
  </si>
  <si>
    <t>049 ESPOO</t>
  </si>
  <si>
    <t>078 HANKO</t>
  </si>
  <si>
    <t>091 HELSINKI</t>
  </si>
  <si>
    <t>106 HYVINKÄÄ</t>
  </si>
  <si>
    <t>149 INKOO</t>
  </si>
  <si>
    <t>186 JÄRVENPÄÄ</t>
  </si>
  <si>
    <t>223 KARJALOHJA</t>
  </si>
  <si>
    <t>224 KARKKILA</t>
  </si>
  <si>
    <t>235 KAUNIAINEN</t>
  </si>
  <si>
    <t>245 KERAVA</t>
  </si>
  <si>
    <t>257 KIRKKONUMMI</t>
  </si>
  <si>
    <t>407 LAPINJÄRVI</t>
  </si>
  <si>
    <t>424 LILJENDAL</t>
  </si>
  <si>
    <t>434 LOVIISA</t>
  </si>
  <si>
    <t>444 LOHJA</t>
  </si>
  <si>
    <t>504 MYRSKYLÄ</t>
  </si>
  <si>
    <t>505 MÄNTSÄLÄ</t>
  </si>
  <si>
    <t>540 NUMMI-PUSULA</t>
  </si>
  <si>
    <t>543 NURMIJÄRVI</t>
  </si>
  <si>
    <t>585 PERNAJA</t>
  </si>
  <si>
    <t>611 PORNAINEN</t>
  </si>
  <si>
    <t>616 PUKKILA</t>
  </si>
  <si>
    <t>638 PORVOO</t>
  </si>
  <si>
    <t>701 RUOTSINPYHTÄÄ</t>
  </si>
  <si>
    <t>753 SIPOO</t>
  </si>
  <si>
    <t>755 SIUNTIO</t>
  </si>
  <si>
    <t>858 TUUSULA</t>
  </si>
  <si>
    <t>927 VIHTI</t>
  </si>
  <si>
    <t>295 KUMLINGE</t>
  </si>
  <si>
    <t>Vähennystä saaneiden asiakkaiden lukumäärä</t>
  </si>
  <si>
    <t>092 VANTAA</t>
  </si>
  <si>
    <t>Omavastuu 100 € + jäi vähentämättä, koska 1150 €/2300 € ylittyi</t>
  </si>
  <si>
    <t>Vähennykseen oikeuttavat kustannukset</t>
  </si>
  <si>
    <t>Pohjois-Suomen verovirasto</t>
  </si>
  <si>
    <t>945 VÖYRI-MAKSAMAA</t>
  </si>
  <si>
    <t>020 AKAA</t>
  </si>
  <si>
    <t>Vähennystä vaatineiden asiakkaiden lukumäärä</t>
  </si>
  <si>
    <t>Vähennys veroista keski-määrin</t>
  </si>
  <si>
    <t>Vähennysten lukumäärä</t>
  </si>
  <si>
    <t>Vaatimusten lukumäärä</t>
  </si>
  <si>
    <t>Pohjois-Suomi</t>
  </si>
  <si>
    <t>Itä-Suomen verovirasto</t>
  </si>
  <si>
    <t>Kustannukset</t>
  </si>
  <si>
    <t>VEROHALLINTO</t>
  </si>
  <si>
    <t>Tietohallinto</t>
  </si>
  <si>
    <t>Kotitalousvähennys 2009, asiakkaittain</t>
  </si>
  <si>
    <t>322 KEMIÖNSAARI</t>
  </si>
  <si>
    <t>445 LÄNSI-TURUNMAA</t>
  </si>
  <si>
    <t>791 SIIKALATVA</t>
  </si>
  <si>
    <t>508 MÄNTTÄ-VILPPULA</t>
  </si>
  <si>
    <t>790 SASTAMALA</t>
  </si>
  <si>
    <t>710 RAASEPORI</t>
  </si>
  <si>
    <r>
      <t xml:space="preserve">Omavastuu </t>
    </r>
    <r>
      <rPr>
        <b/>
        <sz val="10"/>
        <rFont val="Arial"/>
        <family val="2"/>
      </rPr>
      <t>100 €</t>
    </r>
    <r>
      <rPr>
        <sz val="10"/>
        <rFont val="Arial"/>
        <family val="0"/>
      </rPr>
      <t xml:space="preserve"> + jäi vähentämättä, koska </t>
    </r>
    <r>
      <rPr>
        <b/>
        <sz val="10"/>
        <rFont val="Arial"/>
        <family val="2"/>
      </rPr>
      <t>3000 €</t>
    </r>
    <r>
      <rPr>
        <sz val="10"/>
        <rFont val="Arial"/>
        <family val="0"/>
      </rPr>
      <t xml:space="preserve"> ylittyi</t>
    </r>
  </si>
  <si>
    <t>Itä-Suomi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</si>
</sst>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00"/>
    <numFmt numFmtId="173" formatCode="0.0"/>
    <numFmt numFmtId="174" formatCode="d/m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170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12" xfId="0" applyFont="1" applyBorder="1" applyAlignment="1">
      <alignment vertical="top" wrapText="1"/>
    </xf>
    <xf numFmtId="3" fontId="1" fillId="0" borderId="12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3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14" xfId="0" applyFont="1" applyBorder="1" applyAlignment="1">
      <alignment vertical="top" wrapText="1"/>
    </xf>
    <xf numFmtId="49" fontId="0" fillId="0" borderId="1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1" fillId="0" borderId="17" xfId="0" applyFont="1" applyBorder="1" applyAlignment="1">
      <alignment horizontal="left"/>
    </xf>
    <xf numFmtId="3" fontId="1" fillId="0" borderId="18" xfId="0" applyNumberFormat="1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9" fontId="0" fillId="0" borderId="16" xfId="0" applyNumberFormat="1" applyBorder="1" applyAlignment="1">
      <alignment/>
    </xf>
    <xf numFmtId="9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9" fontId="1" fillId="0" borderId="10" xfId="0" applyNumberFormat="1" applyFont="1" applyBorder="1" applyAlignment="1">
      <alignment/>
    </xf>
    <xf numFmtId="0" fontId="1" fillId="0" borderId="19" xfId="0" applyFont="1" applyBorder="1" applyAlignment="1">
      <alignment/>
    </xf>
    <xf numFmtId="9" fontId="1" fillId="0" borderId="19" xfId="0" applyNumberFormat="1" applyFont="1" applyBorder="1" applyAlignment="1">
      <alignment/>
    </xf>
    <xf numFmtId="14" fontId="9" fillId="0" borderId="0" xfId="0" applyNumberFormat="1" applyFont="1" applyAlignment="1">
      <alignment/>
    </xf>
    <xf numFmtId="9" fontId="1" fillId="0" borderId="0" xfId="0" applyNumberFormat="1" applyFont="1" applyBorder="1" applyAlignment="1">
      <alignment/>
    </xf>
    <xf numFmtId="0" fontId="1" fillId="0" borderId="11" xfId="0" applyFont="1" applyBorder="1" applyAlignment="1">
      <alignment horizontal="right" vertical="top" wrapText="1"/>
    </xf>
    <xf numFmtId="0" fontId="0" fillId="0" borderId="0" xfId="0" applyFont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421875" style="0" customWidth="1"/>
    <col min="2" max="2" width="13.8515625" style="9" customWidth="1"/>
    <col min="3" max="3" width="9.140625" style="9" customWidth="1"/>
    <col min="4" max="4" width="14.28125" style="9" customWidth="1"/>
    <col min="5" max="5" width="8.7109375" style="9" customWidth="1"/>
    <col min="6" max="6" width="7.7109375" style="0" bestFit="1" customWidth="1"/>
    <col min="7" max="7" width="11.7109375" style="9" customWidth="1"/>
    <col min="8" max="8" width="9.140625" style="9" bestFit="1" customWidth="1"/>
    <col min="9" max="9" width="9.8515625" style="0" bestFit="1" customWidth="1"/>
    <col min="10" max="10" width="11.8515625" style="0" bestFit="1" customWidth="1"/>
    <col min="11" max="11" width="11.7109375" style="9" customWidth="1"/>
    <col min="12" max="12" width="11.28125" style="0" bestFit="1" customWidth="1"/>
  </cols>
  <sheetData>
    <row r="1" spans="1:12" ht="15.75">
      <c r="A1" s="5" t="s">
        <v>371</v>
      </c>
      <c r="L1" s="36">
        <v>40482</v>
      </c>
    </row>
    <row r="2" spans="1:11" ht="12.75">
      <c r="A2" s="8" t="s">
        <v>372</v>
      </c>
      <c r="K2" s="14"/>
    </row>
    <row r="3" ht="12.75"/>
    <row r="4" spans="1:11" ht="18">
      <c r="A4" s="1" t="s">
        <v>373</v>
      </c>
      <c r="K4" s="18"/>
    </row>
    <row r="5" ht="12.75"/>
    <row r="6" ht="12.75"/>
    <row r="7" ht="15.75">
      <c r="A7" s="5" t="s">
        <v>0</v>
      </c>
    </row>
    <row r="8" ht="15.75">
      <c r="A8" s="5"/>
    </row>
    <row r="9" spans="1:12" ht="12.75">
      <c r="A9" s="27"/>
      <c r="B9" s="19"/>
      <c r="C9" s="20"/>
      <c r="D9" s="19" t="s">
        <v>1</v>
      </c>
      <c r="E9" s="19"/>
      <c r="F9" s="19"/>
      <c r="G9" s="19"/>
      <c r="H9" s="19"/>
      <c r="I9" s="19"/>
      <c r="J9" s="19"/>
      <c r="K9" s="19"/>
      <c r="L9" s="20"/>
    </row>
    <row r="10" spans="1:12" ht="76.5">
      <c r="A10" s="21" t="s">
        <v>2</v>
      </c>
      <c r="B10" s="10" t="s">
        <v>364</v>
      </c>
      <c r="C10" s="28" t="s">
        <v>3</v>
      </c>
      <c r="D10" s="10" t="s">
        <v>360</v>
      </c>
      <c r="E10" s="10" t="s">
        <v>3</v>
      </c>
      <c r="F10" s="29" t="s">
        <v>4</v>
      </c>
      <c r="G10" s="10" t="s">
        <v>5</v>
      </c>
      <c r="H10" s="10" t="s">
        <v>3</v>
      </c>
      <c r="I10" s="29" t="s">
        <v>6</v>
      </c>
      <c r="J10" s="38" t="s">
        <v>357</v>
      </c>
      <c r="K10" s="10" t="s">
        <v>7</v>
      </c>
      <c r="L10" s="29" t="s">
        <v>365</v>
      </c>
    </row>
    <row r="11" spans="1:12" ht="12.75">
      <c r="A11" s="22" t="s">
        <v>381</v>
      </c>
      <c r="B11" s="23">
        <f>'Itä-Suomi'!B82</f>
        <v>60711</v>
      </c>
      <c r="C11" s="30">
        <v>0.16242245538791453</v>
      </c>
      <c r="D11" s="23">
        <f>'Itä-Suomi'!C82</f>
        <v>78322753.30999999</v>
      </c>
      <c r="E11" s="31">
        <v>0.5275629025642428</v>
      </c>
      <c r="F11" s="25">
        <f aca="true" t="shared" si="0" ref="F11:F16">ROUND(D11/B11,0)</f>
        <v>1290</v>
      </c>
      <c r="G11" s="23">
        <f>'Itä-Suomi'!E82</f>
        <v>60091638.480000034</v>
      </c>
      <c r="H11" s="31">
        <v>0.7714237673427492</v>
      </c>
      <c r="I11" s="25">
        <f aca="true" t="shared" si="1" ref="I11:I16">ROUND(G11/B11,0)</f>
        <v>990</v>
      </c>
      <c r="J11" s="23">
        <f>'Itä-Suomi'!G82</f>
        <v>59534</v>
      </c>
      <c r="K11" s="24">
        <f>'Itä-Suomi'!H82</f>
        <v>58466537.160000026</v>
      </c>
      <c r="L11" s="25">
        <f aca="true" t="shared" si="2" ref="L11:L16">ROUND(K11/B11,0)</f>
        <v>963</v>
      </c>
    </row>
    <row r="12" spans="1:12" ht="12.75">
      <c r="A12" s="22" t="s">
        <v>8</v>
      </c>
      <c r="B12" s="23">
        <f>'Länsi-Suomi'!B120</f>
        <v>73673</v>
      </c>
      <c r="C12" s="30">
        <v>0.19161841296541907</v>
      </c>
      <c r="D12" s="23">
        <f>'Länsi-Suomi'!C120</f>
        <v>94518270.73</v>
      </c>
      <c r="E12" s="31">
        <v>0.5095289208935654</v>
      </c>
      <c r="F12" s="25">
        <f t="shared" si="0"/>
        <v>1283</v>
      </c>
      <c r="G12" s="23">
        <f>'Länsi-Suomi'!E120</f>
        <v>78785920.21000001</v>
      </c>
      <c r="H12" s="31">
        <v>0.8580911804688782</v>
      </c>
      <c r="I12" s="25">
        <f t="shared" si="1"/>
        <v>1069</v>
      </c>
      <c r="J12" s="23">
        <f>'Länsi-Suomi'!G120</f>
        <v>72918</v>
      </c>
      <c r="K12" s="23">
        <f>'Länsi-Suomi'!H120</f>
        <v>77239441.53999999</v>
      </c>
      <c r="L12" s="25">
        <f t="shared" si="2"/>
        <v>1048</v>
      </c>
    </row>
    <row r="13" spans="1:12" ht="12.75">
      <c r="A13" s="22" t="s">
        <v>368</v>
      </c>
      <c r="B13" s="23">
        <f>'Pohjois-Suomi'!B75</f>
        <v>39424</v>
      </c>
      <c r="C13" s="30">
        <v>0.21151777757290802</v>
      </c>
      <c r="D13" s="23">
        <f>'Pohjois-Suomi'!C75</f>
        <v>46236629.39999998</v>
      </c>
      <c r="E13" s="31">
        <v>0.4729737313142459</v>
      </c>
      <c r="F13" s="25">
        <f t="shared" si="0"/>
        <v>1173</v>
      </c>
      <c r="G13" s="23">
        <f>'Pohjois-Suomi'!E75</f>
        <v>38407356.099999994</v>
      </c>
      <c r="H13" s="31">
        <v>0.8384931806900662</v>
      </c>
      <c r="I13" s="25">
        <f t="shared" si="1"/>
        <v>974</v>
      </c>
      <c r="J13" s="23">
        <f>'Pohjois-Suomi'!G75</f>
        <v>38789</v>
      </c>
      <c r="K13" s="23">
        <f>'Pohjois-Suomi'!H75</f>
        <v>37564388.84000002</v>
      </c>
      <c r="L13" s="25">
        <f t="shared" si="2"/>
        <v>953</v>
      </c>
    </row>
    <row r="14" spans="1:12" ht="12.75">
      <c r="A14" s="26" t="s">
        <v>9</v>
      </c>
      <c r="B14" s="23">
        <f>'Sisä-Suomi'!B80</f>
        <v>77773</v>
      </c>
      <c r="C14" s="30">
        <v>0.19593732220018145</v>
      </c>
      <c r="D14" s="23">
        <f>'Sisä-Suomi'!C80</f>
        <v>98848425.47</v>
      </c>
      <c r="E14" s="31">
        <v>0.45674348469513393</v>
      </c>
      <c r="F14" s="25">
        <f t="shared" si="0"/>
        <v>1271</v>
      </c>
      <c r="G14" s="23">
        <f>'Sisä-Suomi'!E80</f>
        <v>82652461.14999999</v>
      </c>
      <c r="H14" s="31">
        <v>0.8425918240927256</v>
      </c>
      <c r="I14" s="25">
        <f t="shared" si="1"/>
        <v>1063</v>
      </c>
      <c r="J14" s="23">
        <f>'Sisä-Suomi'!G80</f>
        <v>76900</v>
      </c>
      <c r="K14" s="23">
        <f>'Sisä-Suomi'!H80</f>
        <v>80973766.35000001</v>
      </c>
      <c r="L14" s="25">
        <f t="shared" si="2"/>
        <v>1041</v>
      </c>
    </row>
    <row r="15" spans="1:12" ht="12.75">
      <c r="A15" s="22" t="s">
        <v>10</v>
      </c>
      <c r="B15" s="23">
        <f>Uusimaa!B41</f>
        <v>114003</v>
      </c>
      <c r="C15" s="30">
        <v>0.16354524949223814</v>
      </c>
      <c r="D15" s="23">
        <f>Uusimaa!C41</f>
        <v>167488056.93</v>
      </c>
      <c r="E15" s="31">
        <v>0.39685635807042036</v>
      </c>
      <c r="F15" s="25">
        <f t="shared" si="0"/>
        <v>1469</v>
      </c>
      <c r="G15" s="23">
        <f>Uusimaa!E41</f>
        <v>137766653.29999998</v>
      </c>
      <c r="H15" s="31">
        <v>0.7404427366245608</v>
      </c>
      <c r="I15" s="25">
        <f t="shared" si="1"/>
        <v>1208</v>
      </c>
      <c r="J15" s="23">
        <f>Uusimaa!G41</f>
        <v>112659</v>
      </c>
      <c r="K15" s="23">
        <f>Uusimaa!H41</f>
        <v>136334350.69000006</v>
      </c>
      <c r="L15" s="25">
        <f t="shared" si="2"/>
        <v>1196</v>
      </c>
    </row>
    <row r="16" spans="1:12" ht="13.5" thickBot="1">
      <c r="A16" s="32"/>
      <c r="B16" s="11">
        <f>SUM(B11:B15)</f>
        <v>365584</v>
      </c>
      <c r="C16" s="35">
        <v>0.18080780349154568</v>
      </c>
      <c r="D16" s="11">
        <f>SUM(D11:D15)</f>
        <v>485414135.84</v>
      </c>
      <c r="E16" s="33">
        <v>0.4575393172738498</v>
      </c>
      <c r="F16" s="34">
        <f t="shared" si="0"/>
        <v>1328</v>
      </c>
      <c r="G16" s="11">
        <f>SUM(G11:G15)</f>
        <v>397704029.24</v>
      </c>
      <c r="H16" s="33">
        <v>0.7977133215249862</v>
      </c>
      <c r="I16" s="34">
        <f t="shared" si="1"/>
        <v>1088</v>
      </c>
      <c r="J16" s="11">
        <f>SUM(J11:J15)</f>
        <v>360800</v>
      </c>
      <c r="K16" s="11">
        <f>SUM(K11:K15)</f>
        <v>390578484.5800001</v>
      </c>
      <c r="L16" s="34">
        <f t="shared" si="2"/>
        <v>1068</v>
      </c>
    </row>
    <row r="17" ht="13.5" thickTop="1"/>
    <row r="18" spans="1:8" ht="12.75">
      <c r="A18" s="39" t="s">
        <v>380</v>
      </c>
      <c r="B18" s="12"/>
      <c r="C18" s="12"/>
      <c r="D18" s="12"/>
      <c r="E18" s="12"/>
      <c r="F18" s="3"/>
      <c r="G18" s="12">
        <f>D16-G16</f>
        <v>87710106.59999996</v>
      </c>
      <c r="H18" s="37">
        <v>-0.21553632626562536</v>
      </c>
    </row>
    <row r="19" spans="1:8" ht="12.75">
      <c r="A19" t="s">
        <v>11</v>
      </c>
      <c r="G19" s="14">
        <f>G16-K16</f>
        <v>7125544.659999907</v>
      </c>
      <c r="H19" s="37">
        <v>2.490783199663102</v>
      </c>
    </row>
  </sheetData>
  <sheetProtection/>
  <printOptions/>
  <pageMargins left="0.75" right="0.67" top="0.49" bottom="0.25" header="0.4921259845" footer="0.2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5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24.57421875" style="0" customWidth="1"/>
    <col min="2" max="2" width="12.28125" style="9" bestFit="1" customWidth="1"/>
    <col min="3" max="3" width="13.7109375" style="9" bestFit="1" customWidth="1"/>
    <col min="4" max="4" width="13.140625" style="0" bestFit="1" customWidth="1"/>
    <col min="5" max="5" width="10.140625" style="9" bestFit="1" customWidth="1"/>
    <col min="6" max="6" width="12.00390625" style="0" bestFit="1" customWidth="1"/>
    <col min="7" max="7" width="12.7109375" style="0" customWidth="1"/>
    <col min="8" max="8" width="11.28125" style="9" bestFit="1" customWidth="1"/>
  </cols>
  <sheetData>
    <row r="1" spans="1:8" ht="15.75">
      <c r="A1" s="5" t="s">
        <v>371</v>
      </c>
      <c r="H1" s="36">
        <v>40482</v>
      </c>
    </row>
    <row r="2" spans="1:8" ht="12.75">
      <c r="A2" s="8" t="s">
        <v>372</v>
      </c>
      <c r="H2" s="14"/>
    </row>
    <row r="4" spans="1:8" ht="18">
      <c r="A4" s="1" t="s">
        <v>373</v>
      </c>
      <c r="H4" s="18"/>
    </row>
    <row r="7" ht="15.75">
      <c r="A7" s="5" t="s">
        <v>369</v>
      </c>
    </row>
    <row r="9" spans="1:8" ht="25.5">
      <c r="A9" s="15" t="s">
        <v>12</v>
      </c>
      <c r="B9" s="16" t="s">
        <v>367</v>
      </c>
      <c r="C9" s="16" t="s">
        <v>370</v>
      </c>
      <c r="D9" s="17" t="s">
        <v>13</v>
      </c>
      <c r="E9" s="16" t="s">
        <v>5</v>
      </c>
      <c r="F9" s="17" t="s">
        <v>14</v>
      </c>
      <c r="G9" s="16" t="s">
        <v>366</v>
      </c>
      <c r="H9" s="16" t="s">
        <v>7</v>
      </c>
    </row>
    <row r="10" spans="1:8" ht="12.75">
      <c r="A10" s="6" t="s">
        <v>15</v>
      </c>
      <c r="B10" s="13">
        <v>90</v>
      </c>
      <c r="C10" s="13">
        <v>95595.96</v>
      </c>
      <c r="D10" s="7">
        <f>ROUND(C10/B10,0)</f>
        <v>1062</v>
      </c>
      <c r="E10" s="13">
        <v>77422.07</v>
      </c>
      <c r="F10" s="7">
        <f aca="true" t="shared" si="0" ref="F10:F50">ROUND(E10/B10,0)</f>
        <v>860</v>
      </c>
      <c r="G10" s="7">
        <v>86</v>
      </c>
      <c r="H10" s="13">
        <v>75983.14</v>
      </c>
    </row>
    <row r="11" spans="1:8" ht="12.75">
      <c r="A11" s="6" t="s">
        <v>16</v>
      </c>
      <c r="B11" s="13">
        <v>1377</v>
      </c>
      <c r="C11" s="13">
        <v>1694359.73</v>
      </c>
      <c r="D11" s="7">
        <f aca="true" t="shared" si="1" ref="D11:D74">ROUND(C11/B11,0)</f>
        <v>1230</v>
      </c>
      <c r="E11" s="13">
        <v>1415003.81</v>
      </c>
      <c r="F11" s="7">
        <f t="shared" si="0"/>
        <v>1028</v>
      </c>
      <c r="G11" s="7">
        <v>1369</v>
      </c>
      <c r="H11" s="13">
        <v>1385033.7</v>
      </c>
    </row>
    <row r="12" spans="1:8" ht="12.75">
      <c r="A12" s="6" t="s">
        <v>17</v>
      </c>
      <c r="B12" s="13">
        <v>274</v>
      </c>
      <c r="C12" s="13">
        <v>312235.04</v>
      </c>
      <c r="D12" s="7">
        <f t="shared" si="1"/>
        <v>1140</v>
      </c>
      <c r="E12" s="13">
        <v>260017.9</v>
      </c>
      <c r="F12" s="7">
        <f t="shared" si="0"/>
        <v>949</v>
      </c>
      <c r="G12" s="7">
        <v>273</v>
      </c>
      <c r="H12" s="13">
        <v>251431.89</v>
      </c>
    </row>
    <row r="13" spans="1:8" ht="12.75">
      <c r="A13" s="6" t="s">
        <v>18</v>
      </c>
      <c r="B13" s="13">
        <v>152</v>
      </c>
      <c r="C13" s="13">
        <v>188122.41</v>
      </c>
      <c r="D13" s="7">
        <f t="shared" si="1"/>
        <v>1238</v>
      </c>
      <c r="E13" s="13">
        <v>160610.19</v>
      </c>
      <c r="F13" s="7">
        <f t="shared" si="0"/>
        <v>1057</v>
      </c>
      <c r="G13" s="7">
        <v>150</v>
      </c>
      <c r="H13" s="13">
        <v>155146.99</v>
      </c>
    </row>
    <row r="14" spans="1:8" ht="12.75">
      <c r="A14" s="6" t="s">
        <v>222</v>
      </c>
      <c r="B14" s="13">
        <v>1322</v>
      </c>
      <c r="C14" s="13">
        <v>7353436.44</v>
      </c>
      <c r="D14" s="7">
        <f t="shared" si="1"/>
        <v>5562</v>
      </c>
      <c r="E14" s="13">
        <v>1315832.36</v>
      </c>
      <c r="F14" s="7">
        <f t="shared" si="0"/>
        <v>995</v>
      </c>
      <c r="G14" s="7">
        <v>1295</v>
      </c>
      <c r="H14" s="13">
        <v>1290984.74</v>
      </c>
    </row>
    <row r="15" spans="1:8" ht="12.75">
      <c r="A15" s="6" t="s">
        <v>19</v>
      </c>
      <c r="B15" s="13">
        <v>603</v>
      </c>
      <c r="C15" s="13">
        <v>699873.62</v>
      </c>
      <c r="D15" s="7">
        <f t="shared" si="1"/>
        <v>1161</v>
      </c>
      <c r="E15" s="13">
        <v>586806.99</v>
      </c>
      <c r="F15" s="7">
        <f t="shared" si="0"/>
        <v>973</v>
      </c>
      <c r="G15" s="7">
        <v>589</v>
      </c>
      <c r="H15" s="13">
        <v>571539.06</v>
      </c>
    </row>
    <row r="16" spans="1:8" ht="12.75">
      <c r="A16" s="6" t="s">
        <v>223</v>
      </c>
      <c r="B16" s="13">
        <v>293</v>
      </c>
      <c r="C16" s="13">
        <v>353188.56</v>
      </c>
      <c r="D16" s="7">
        <f t="shared" si="1"/>
        <v>1205</v>
      </c>
      <c r="E16" s="13">
        <v>302966.14</v>
      </c>
      <c r="F16" s="7">
        <f t="shared" si="0"/>
        <v>1034</v>
      </c>
      <c r="G16" s="7">
        <v>289</v>
      </c>
      <c r="H16" s="13">
        <v>284894.83</v>
      </c>
    </row>
    <row r="17" spans="1:8" ht="12.75">
      <c r="A17" s="6" t="s">
        <v>20</v>
      </c>
      <c r="B17" s="13">
        <v>2344</v>
      </c>
      <c r="C17" s="13">
        <v>2668182.29</v>
      </c>
      <c r="D17" s="7">
        <f t="shared" si="1"/>
        <v>1138</v>
      </c>
      <c r="E17" s="13">
        <v>2245194.91</v>
      </c>
      <c r="F17" s="7">
        <f t="shared" si="0"/>
        <v>958</v>
      </c>
      <c r="G17" s="7">
        <v>2325</v>
      </c>
      <c r="H17" s="13">
        <v>2207709.4</v>
      </c>
    </row>
    <row r="18" spans="1:8" ht="12.75">
      <c r="A18" s="6" t="s">
        <v>224</v>
      </c>
      <c r="B18" s="13">
        <v>4802</v>
      </c>
      <c r="C18" s="13">
        <v>6325647.22</v>
      </c>
      <c r="D18" s="7">
        <f t="shared" si="1"/>
        <v>1317</v>
      </c>
      <c r="E18" s="13">
        <v>5060143.26</v>
      </c>
      <c r="F18" s="7">
        <f t="shared" si="0"/>
        <v>1054</v>
      </c>
      <c r="G18" s="7">
        <v>4725</v>
      </c>
      <c r="H18" s="13">
        <v>4902984.38</v>
      </c>
    </row>
    <row r="19" spans="1:8" ht="12.75">
      <c r="A19" s="6" t="s">
        <v>21</v>
      </c>
      <c r="B19" s="13">
        <v>362</v>
      </c>
      <c r="C19" s="13">
        <v>382286.25</v>
      </c>
      <c r="D19" s="7">
        <f t="shared" si="1"/>
        <v>1056</v>
      </c>
      <c r="E19" s="13">
        <v>335001.17</v>
      </c>
      <c r="F19" s="7">
        <f t="shared" si="0"/>
        <v>925</v>
      </c>
      <c r="G19" s="7">
        <v>356</v>
      </c>
      <c r="H19" s="13">
        <v>327116.22</v>
      </c>
    </row>
    <row r="20" spans="1:8" ht="12.75">
      <c r="A20" s="6" t="s">
        <v>225</v>
      </c>
      <c r="B20" s="13">
        <v>365</v>
      </c>
      <c r="C20" s="13">
        <v>361734.7</v>
      </c>
      <c r="D20" s="7">
        <f t="shared" si="1"/>
        <v>991</v>
      </c>
      <c r="E20" s="13">
        <v>318089.9</v>
      </c>
      <c r="F20" s="7">
        <f t="shared" si="0"/>
        <v>871</v>
      </c>
      <c r="G20" s="7">
        <v>357</v>
      </c>
      <c r="H20" s="13">
        <v>313791.08</v>
      </c>
    </row>
    <row r="21" spans="1:8" ht="12.75">
      <c r="A21" s="6" t="s">
        <v>226</v>
      </c>
      <c r="B21" s="13">
        <v>352</v>
      </c>
      <c r="C21" s="13">
        <v>340708.63</v>
      </c>
      <c r="D21" s="7">
        <f t="shared" si="1"/>
        <v>968</v>
      </c>
      <c r="E21" s="13">
        <v>249649.8</v>
      </c>
      <c r="F21" s="7">
        <f t="shared" si="0"/>
        <v>709</v>
      </c>
      <c r="G21" s="7">
        <v>330</v>
      </c>
      <c r="H21" s="13">
        <v>236552.86</v>
      </c>
    </row>
    <row r="22" spans="1:8" ht="12.75">
      <c r="A22" s="6" t="s">
        <v>22</v>
      </c>
      <c r="B22" s="13">
        <v>469</v>
      </c>
      <c r="C22" s="13">
        <v>593564.06</v>
      </c>
      <c r="D22" s="7">
        <f t="shared" si="1"/>
        <v>1266</v>
      </c>
      <c r="E22" s="13">
        <v>507516.67</v>
      </c>
      <c r="F22" s="7">
        <f t="shared" si="0"/>
        <v>1082</v>
      </c>
      <c r="G22" s="7">
        <v>471</v>
      </c>
      <c r="H22" s="13">
        <v>483856.28</v>
      </c>
    </row>
    <row r="23" spans="1:8" ht="12.75">
      <c r="A23" t="s">
        <v>227</v>
      </c>
      <c r="B23" s="13">
        <v>180</v>
      </c>
      <c r="C23" s="13">
        <v>144846.07</v>
      </c>
      <c r="D23" s="7">
        <f t="shared" si="1"/>
        <v>805</v>
      </c>
      <c r="E23" s="13">
        <v>120464.91</v>
      </c>
      <c r="F23" s="7">
        <f t="shared" si="0"/>
        <v>669</v>
      </c>
      <c r="G23" s="7">
        <v>168</v>
      </c>
      <c r="H23" s="13">
        <v>115682.48</v>
      </c>
    </row>
    <row r="24" spans="1:8" ht="12.75">
      <c r="A24" t="s">
        <v>23</v>
      </c>
      <c r="B24" s="13">
        <v>565</v>
      </c>
      <c r="C24" s="13">
        <v>690007.29</v>
      </c>
      <c r="D24" s="7">
        <f t="shared" si="1"/>
        <v>1221</v>
      </c>
      <c r="E24" s="13">
        <v>558320.76</v>
      </c>
      <c r="F24" s="7">
        <f t="shared" si="0"/>
        <v>988</v>
      </c>
      <c r="G24" s="7">
        <v>551</v>
      </c>
      <c r="H24" s="13">
        <v>525074.75</v>
      </c>
    </row>
    <row r="25" spans="1:8" ht="12.75">
      <c r="A25" t="s">
        <v>228</v>
      </c>
      <c r="B25" s="13">
        <v>252</v>
      </c>
      <c r="C25" s="13">
        <v>245958.48</v>
      </c>
      <c r="D25" s="7">
        <f t="shared" si="1"/>
        <v>976</v>
      </c>
      <c r="E25" s="13">
        <v>202692.08</v>
      </c>
      <c r="F25" s="7">
        <f t="shared" si="0"/>
        <v>804</v>
      </c>
      <c r="G25" s="7">
        <v>226</v>
      </c>
      <c r="H25" s="13">
        <v>192292.08</v>
      </c>
    </row>
    <row r="26" spans="1:8" ht="12.75">
      <c r="A26" t="s">
        <v>229</v>
      </c>
      <c r="B26" s="13">
        <v>161</v>
      </c>
      <c r="C26" s="13">
        <v>178628.29</v>
      </c>
      <c r="D26" s="7">
        <f t="shared" si="1"/>
        <v>1109</v>
      </c>
      <c r="E26" s="13">
        <v>137630.01</v>
      </c>
      <c r="F26" s="7">
        <f t="shared" si="0"/>
        <v>855</v>
      </c>
      <c r="G26" s="7">
        <v>153</v>
      </c>
      <c r="H26" s="13">
        <v>134374.58</v>
      </c>
    </row>
    <row r="27" spans="1:8" ht="12.75">
      <c r="A27" t="s">
        <v>24</v>
      </c>
      <c r="B27" s="13">
        <v>362</v>
      </c>
      <c r="C27" s="13">
        <v>328155.06</v>
      </c>
      <c r="D27" s="7">
        <f t="shared" si="1"/>
        <v>907</v>
      </c>
      <c r="E27" s="13">
        <v>281062.66</v>
      </c>
      <c r="F27" s="7">
        <f t="shared" si="0"/>
        <v>776</v>
      </c>
      <c r="G27" s="7">
        <v>358</v>
      </c>
      <c r="H27" s="13">
        <v>271339.87</v>
      </c>
    </row>
    <row r="28" spans="1:8" ht="12.75">
      <c r="A28" t="s">
        <v>230</v>
      </c>
      <c r="B28" s="13">
        <v>196</v>
      </c>
      <c r="C28" s="13">
        <v>246591</v>
      </c>
      <c r="D28" s="7">
        <f t="shared" si="1"/>
        <v>1258</v>
      </c>
      <c r="E28" s="13">
        <v>205493.92</v>
      </c>
      <c r="F28" s="7">
        <f t="shared" si="0"/>
        <v>1048</v>
      </c>
      <c r="G28" s="7">
        <v>196</v>
      </c>
      <c r="H28" s="13">
        <v>191936.68</v>
      </c>
    </row>
    <row r="29" spans="1:8" ht="12.75">
      <c r="A29" t="s">
        <v>231</v>
      </c>
      <c r="B29" s="13">
        <v>646</v>
      </c>
      <c r="C29" s="13">
        <v>707386.89</v>
      </c>
      <c r="D29" s="7">
        <f t="shared" si="1"/>
        <v>1095</v>
      </c>
      <c r="E29" s="13">
        <v>561693.46</v>
      </c>
      <c r="F29" s="7">
        <f t="shared" si="0"/>
        <v>869</v>
      </c>
      <c r="G29" s="7">
        <v>638</v>
      </c>
      <c r="H29" s="13">
        <v>545948.79</v>
      </c>
    </row>
    <row r="30" spans="1:8" ht="12.75">
      <c r="A30" t="s">
        <v>232</v>
      </c>
      <c r="B30" s="13">
        <v>493</v>
      </c>
      <c r="C30" s="13">
        <v>558319.11</v>
      </c>
      <c r="D30" s="7">
        <f t="shared" si="1"/>
        <v>1132</v>
      </c>
      <c r="E30" s="13">
        <v>480268.88</v>
      </c>
      <c r="F30" s="7">
        <f t="shared" si="0"/>
        <v>974</v>
      </c>
      <c r="G30" s="7">
        <v>493</v>
      </c>
      <c r="H30" s="13">
        <v>460172.54</v>
      </c>
    </row>
    <row r="31" spans="1:8" ht="12.75">
      <c r="A31" t="s">
        <v>233</v>
      </c>
      <c r="B31" s="13">
        <v>854</v>
      </c>
      <c r="C31" s="13">
        <v>940238.14</v>
      </c>
      <c r="D31" s="7">
        <f t="shared" si="1"/>
        <v>1101</v>
      </c>
      <c r="E31" s="13">
        <v>797672.19</v>
      </c>
      <c r="F31" s="7">
        <f t="shared" si="0"/>
        <v>934</v>
      </c>
      <c r="G31" s="7">
        <v>840</v>
      </c>
      <c r="H31" s="13">
        <v>785855.29</v>
      </c>
    </row>
    <row r="32" spans="1:8" ht="12.75">
      <c r="A32" t="s">
        <v>25</v>
      </c>
      <c r="B32" s="13">
        <v>3763</v>
      </c>
      <c r="C32" s="13">
        <v>4780018.39</v>
      </c>
      <c r="D32" s="7">
        <f t="shared" si="1"/>
        <v>1270</v>
      </c>
      <c r="E32" s="13">
        <v>4008528.11</v>
      </c>
      <c r="F32" s="7">
        <f t="shared" si="0"/>
        <v>1065</v>
      </c>
      <c r="G32" s="7">
        <v>3712</v>
      </c>
      <c r="H32" s="13">
        <v>3960875.47</v>
      </c>
    </row>
    <row r="33" spans="1:8" ht="12.75">
      <c r="A33" t="s">
        <v>26</v>
      </c>
      <c r="B33" s="13">
        <v>6188</v>
      </c>
      <c r="C33" s="13">
        <v>7471025.17</v>
      </c>
      <c r="D33" s="7">
        <f t="shared" si="1"/>
        <v>1207</v>
      </c>
      <c r="E33" s="13">
        <v>6321745.28</v>
      </c>
      <c r="F33" s="7">
        <f t="shared" si="0"/>
        <v>1022</v>
      </c>
      <c r="G33" s="7">
        <v>6087</v>
      </c>
      <c r="H33" s="13">
        <v>6171562.3</v>
      </c>
    </row>
    <row r="34" spans="1:8" ht="12.75">
      <c r="A34" t="s">
        <v>234</v>
      </c>
      <c r="B34" s="13">
        <v>6569</v>
      </c>
      <c r="C34" s="13">
        <v>8299310.49</v>
      </c>
      <c r="D34" s="7">
        <f t="shared" si="1"/>
        <v>1263</v>
      </c>
      <c r="E34" s="13">
        <v>6875044.98</v>
      </c>
      <c r="F34" s="7">
        <f t="shared" si="0"/>
        <v>1047</v>
      </c>
      <c r="G34" s="7">
        <v>6442</v>
      </c>
      <c r="H34" s="13">
        <v>6760434.4</v>
      </c>
    </row>
    <row r="35" spans="1:8" ht="12.75">
      <c r="A35" t="s">
        <v>235</v>
      </c>
      <c r="B35" s="13">
        <v>544</v>
      </c>
      <c r="C35" s="13">
        <v>554723.7</v>
      </c>
      <c r="D35" s="7">
        <f t="shared" si="1"/>
        <v>1020</v>
      </c>
      <c r="E35" s="13">
        <v>462913.52</v>
      </c>
      <c r="F35" s="7">
        <f t="shared" si="0"/>
        <v>851</v>
      </c>
      <c r="G35" s="7">
        <v>528</v>
      </c>
      <c r="H35" s="13">
        <v>446540.94</v>
      </c>
    </row>
    <row r="36" spans="1:8" ht="12.75">
      <c r="A36" t="s">
        <v>236</v>
      </c>
      <c r="B36" s="13">
        <v>480</v>
      </c>
      <c r="C36" s="13">
        <v>537084.95</v>
      </c>
      <c r="D36" s="7">
        <f t="shared" si="1"/>
        <v>1119</v>
      </c>
      <c r="E36" s="13">
        <v>455596.92</v>
      </c>
      <c r="F36" s="7">
        <f t="shared" si="0"/>
        <v>949</v>
      </c>
      <c r="G36" s="7">
        <v>476</v>
      </c>
      <c r="H36" s="13">
        <v>440395.24</v>
      </c>
    </row>
    <row r="37" spans="1:8" ht="12.75">
      <c r="A37" t="s">
        <v>27</v>
      </c>
      <c r="B37" s="13">
        <v>4827</v>
      </c>
      <c r="C37" s="13">
        <v>5825251.94</v>
      </c>
      <c r="D37" s="7">
        <f t="shared" si="1"/>
        <v>1207</v>
      </c>
      <c r="E37" s="13">
        <v>4968143.64</v>
      </c>
      <c r="F37" s="7">
        <f t="shared" si="0"/>
        <v>1029</v>
      </c>
      <c r="G37" s="7">
        <v>4730</v>
      </c>
      <c r="H37" s="13">
        <v>4880980.85</v>
      </c>
    </row>
    <row r="38" spans="1:8" ht="12.75">
      <c r="A38" t="s">
        <v>28</v>
      </c>
      <c r="B38" s="13">
        <v>167</v>
      </c>
      <c r="C38" s="13">
        <v>188005.35</v>
      </c>
      <c r="D38" s="7">
        <f t="shared" si="1"/>
        <v>1126</v>
      </c>
      <c r="E38" s="13">
        <v>160875.76</v>
      </c>
      <c r="F38" s="7">
        <f t="shared" si="0"/>
        <v>963</v>
      </c>
      <c r="G38" s="7">
        <v>167</v>
      </c>
      <c r="H38" s="13">
        <v>156333.38</v>
      </c>
    </row>
    <row r="39" spans="1:8" ht="12.75">
      <c r="A39" t="s">
        <v>237</v>
      </c>
      <c r="B39" s="13">
        <v>734</v>
      </c>
      <c r="C39" s="13">
        <v>928786.73</v>
      </c>
      <c r="D39" s="7">
        <f t="shared" si="1"/>
        <v>1265</v>
      </c>
      <c r="E39" s="13">
        <v>764891.42</v>
      </c>
      <c r="F39" s="7">
        <f t="shared" si="0"/>
        <v>1042</v>
      </c>
      <c r="G39" s="7">
        <v>709</v>
      </c>
      <c r="H39" s="13">
        <v>730716.29</v>
      </c>
    </row>
    <row r="40" spans="1:8" ht="12.75">
      <c r="A40" t="s">
        <v>238</v>
      </c>
      <c r="B40" s="13">
        <v>855</v>
      </c>
      <c r="C40" s="13">
        <v>933210.29</v>
      </c>
      <c r="D40" s="7">
        <f t="shared" si="1"/>
        <v>1091</v>
      </c>
      <c r="E40" s="13">
        <v>726184.01</v>
      </c>
      <c r="F40" s="7">
        <f t="shared" si="0"/>
        <v>849</v>
      </c>
      <c r="G40" s="7">
        <v>819</v>
      </c>
      <c r="H40" s="13">
        <v>705350.99</v>
      </c>
    </row>
    <row r="41" spans="1:8" ht="12.75">
      <c r="A41" s="6" t="s">
        <v>239</v>
      </c>
      <c r="B41" s="13">
        <v>698</v>
      </c>
      <c r="C41" s="13">
        <v>757685.69</v>
      </c>
      <c r="D41" s="7">
        <f t="shared" si="1"/>
        <v>1086</v>
      </c>
      <c r="E41" s="13">
        <v>642998.69</v>
      </c>
      <c r="F41" s="7">
        <f t="shared" si="0"/>
        <v>921</v>
      </c>
      <c r="G41" s="7">
        <v>675</v>
      </c>
      <c r="H41" s="13">
        <v>629599.78</v>
      </c>
    </row>
    <row r="42" spans="1:8" ht="12.75">
      <c r="A42" s="6" t="s">
        <v>29</v>
      </c>
      <c r="B42" s="13">
        <v>374</v>
      </c>
      <c r="C42" s="13">
        <v>418668.34</v>
      </c>
      <c r="D42" s="7">
        <f t="shared" si="1"/>
        <v>1119</v>
      </c>
      <c r="E42" s="13">
        <v>345441.02</v>
      </c>
      <c r="F42" s="7">
        <f t="shared" si="0"/>
        <v>924</v>
      </c>
      <c r="G42" s="7">
        <v>365</v>
      </c>
      <c r="H42" s="13">
        <v>333977.27</v>
      </c>
    </row>
    <row r="43" spans="1:8" ht="12.75">
      <c r="A43" s="6" t="s">
        <v>240</v>
      </c>
      <c r="B43" s="13">
        <v>237</v>
      </c>
      <c r="C43" s="13">
        <v>265351.33</v>
      </c>
      <c r="D43" s="7">
        <f t="shared" si="1"/>
        <v>1120</v>
      </c>
      <c r="E43" s="13">
        <v>212000.63</v>
      </c>
      <c r="F43" s="7">
        <f t="shared" si="0"/>
        <v>895</v>
      </c>
      <c r="G43" s="7">
        <v>224</v>
      </c>
      <c r="H43" s="13">
        <v>205385.82</v>
      </c>
    </row>
    <row r="44" spans="1:8" ht="12.75">
      <c r="A44" s="6" t="s">
        <v>30</v>
      </c>
      <c r="B44" s="13">
        <v>108</v>
      </c>
      <c r="C44" s="13">
        <v>117433.3</v>
      </c>
      <c r="D44" s="7">
        <f t="shared" si="1"/>
        <v>1087</v>
      </c>
      <c r="E44" s="13">
        <v>86517.89</v>
      </c>
      <c r="F44" s="7">
        <f t="shared" si="0"/>
        <v>801</v>
      </c>
      <c r="G44" s="7">
        <v>108</v>
      </c>
      <c r="H44" s="13">
        <v>85158.51</v>
      </c>
    </row>
    <row r="45" spans="1:8" ht="12.75">
      <c r="A45" s="6" t="s">
        <v>31</v>
      </c>
      <c r="B45" s="13">
        <v>3480</v>
      </c>
      <c r="C45" s="13">
        <v>4883380.41</v>
      </c>
      <c r="D45" s="7">
        <f t="shared" si="1"/>
        <v>1403</v>
      </c>
      <c r="E45" s="13">
        <v>3913896.17</v>
      </c>
      <c r="F45" s="7">
        <f t="shared" si="0"/>
        <v>1125</v>
      </c>
      <c r="G45" s="7">
        <v>3435</v>
      </c>
      <c r="H45" s="13">
        <v>3710686.14</v>
      </c>
    </row>
    <row r="46" spans="1:8" ht="12.75">
      <c r="A46" s="6" t="s">
        <v>32</v>
      </c>
      <c r="B46" s="13">
        <v>449</v>
      </c>
      <c r="C46" s="13">
        <v>554394.37</v>
      </c>
      <c r="D46" s="7">
        <f t="shared" si="1"/>
        <v>1235</v>
      </c>
      <c r="E46" s="13">
        <v>441391.13</v>
      </c>
      <c r="F46" s="7">
        <f t="shared" si="0"/>
        <v>983</v>
      </c>
      <c r="G46" s="7">
        <v>457</v>
      </c>
      <c r="H46" s="13">
        <v>424115.45</v>
      </c>
    </row>
    <row r="47" spans="1:8" ht="12.75">
      <c r="A47" s="6" t="s">
        <v>241</v>
      </c>
      <c r="B47" s="13">
        <v>444</v>
      </c>
      <c r="C47" s="13">
        <v>462252.9</v>
      </c>
      <c r="D47" s="7">
        <f t="shared" si="1"/>
        <v>1041</v>
      </c>
      <c r="E47" s="13">
        <v>378151.38</v>
      </c>
      <c r="F47" s="7">
        <f t="shared" si="0"/>
        <v>852</v>
      </c>
      <c r="G47" s="7">
        <v>421</v>
      </c>
      <c r="H47" s="13">
        <v>363078.84</v>
      </c>
    </row>
    <row r="48" spans="1:8" ht="12.75">
      <c r="A48" s="6" t="s">
        <v>242</v>
      </c>
      <c r="B48" s="13">
        <v>525</v>
      </c>
      <c r="C48" s="13">
        <v>479115.91</v>
      </c>
      <c r="D48" s="7">
        <f t="shared" si="1"/>
        <v>913</v>
      </c>
      <c r="E48" s="13">
        <v>413227.28</v>
      </c>
      <c r="F48" s="7">
        <f t="shared" si="0"/>
        <v>787</v>
      </c>
      <c r="G48" s="7">
        <v>512</v>
      </c>
      <c r="H48" s="13">
        <v>401068.56</v>
      </c>
    </row>
    <row r="49" spans="1:8" ht="12.75">
      <c r="A49" s="6" t="s">
        <v>33</v>
      </c>
      <c r="B49" s="13">
        <v>409</v>
      </c>
      <c r="C49" s="13">
        <v>407643.89</v>
      </c>
      <c r="D49" s="7">
        <f t="shared" si="1"/>
        <v>997</v>
      </c>
      <c r="E49" s="13">
        <v>333043.59</v>
      </c>
      <c r="F49" s="7">
        <f t="shared" si="0"/>
        <v>814</v>
      </c>
      <c r="G49" s="7">
        <v>393</v>
      </c>
      <c r="H49" s="13">
        <v>320146.88</v>
      </c>
    </row>
    <row r="50" spans="1:8" ht="12.75">
      <c r="A50" s="6" t="s">
        <v>34</v>
      </c>
      <c r="B50" s="13">
        <v>115</v>
      </c>
      <c r="C50" s="13">
        <v>154996.69</v>
      </c>
      <c r="D50" s="7">
        <f t="shared" si="1"/>
        <v>1348</v>
      </c>
      <c r="E50" s="13">
        <v>119262.22</v>
      </c>
      <c r="F50" s="7">
        <f t="shared" si="0"/>
        <v>1037</v>
      </c>
      <c r="G50" s="7">
        <v>117</v>
      </c>
      <c r="H50" s="13">
        <v>116694.38</v>
      </c>
    </row>
    <row r="51" spans="1:8" ht="12.75">
      <c r="A51" t="s">
        <v>35</v>
      </c>
      <c r="B51" s="9">
        <v>1594</v>
      </c>
      <c r="C51" s="9">
        <v>1789442.31</v>
      </c>
      <c r="D51" s="7">
        <f t="shared" si="1"/>
        <v>1123</v>
      </c>
      <c r="E51" s="9">
        <v>1504066.71</v>
      </c>
      <c r="F51" s="7">
        <f aca="true" t="shared" si="2" ref="F51:F81">ROUND(E51/B51,0)</f>
        <v>944</v>
      </c>
      <c r="G51">
        <v>1561</v>
      </c>
      <c r="H51" s="9">
        <v>1473277.64</v>
      </c>
    </row>
    <row r="52" spans="1:8" ht="12.75">
      <c r="A52" t="s">
        <v>243</v>
      </c>
      <c r="B52" s="9">
        <v>322</v>
      </c>
      <c r="C52" s="9">
        <v>334310.02</v>
      </c>
      <c r="D52" s="7">
        <f t="shared" si="1"/>
        <v>1038</v>
      </c>
      <c r="E52" s="9">
        <v>279183.53</v>
      </c>
      <c r="F52" s="7">
        <f t="shared" si="2"/>
        <v>867</v>
      </c>
      <c r="G52">
        <v>307</v>
      </c>
      <c r="H52" s="9">
        <v>272024.34</v>
      </c>
    </row>
    <row r="53" spans="1:8" ht="12.75">
      <c r="A53" t="s">
        <v>244</v>
      </c>
      <c r="B53" s="9">
        <v>273</v>
      </c>
      <c r="C53" s="9">
        <v>287051.77</v>
      </c>
      <c r="D53" s="7">
        <f t="shared" si="1"/>
        <v>1051</v>
      </c>
      <c r="E53" s="9">
        <v>239614.45</v>
      </c>
      <c r="F53" s="7">
        <f t="shared" si="2"/>
        <v>878</v>
      </c>
      <c r="G53">
        <v>270</v>
      </c>
      <c r="H53" s="9">
        <v>229497.06</v>
      </c>
    </row>
    <row r="54" spans="1:8" ht="12.75">
      <c r="A54" t="s">
        <v>36</v>
      </c>
      <c r="B54" s="9">
        <v>243</v>
      </c>
      <c r="C54" s="9">
        <v>301936.94</v>
      </c>
      <c r="D54" s="7">
        <f t="shared" si="1"/>
        <v>1243</v>
      </c>
      <c r="E54" s="9">
        <v>211834.87</v>
      </c>
      <c r="F54" s="7">
        <f t="shared" si="2"/>
        <v>872</v>
      </c>
      <c r="G54">
        <v>235</v>
      </c>
      <c r="H54" s="9">
        <v>209638.64</v>
      </c>
    </row>
    <row r="55" spans="1:8" ht="12.75">
      <c r="A55" t="s">
        <v>37</v>
      </c>
      <c r="B55" s="9">
        <v>169</v>
      </c>
      <c r="C55" s="9">
        <v>183919.03</v>
      </c>
      <c r="D55" s="7">
        <f t="shared" si="1"/>
        <v>1088</v>
      </c>
      <c r="E55" s="9">
        <v>151598.69</v>
      </c>
      <c r="F55" s="7">
        <f t="shared" si="2"/>
        <v>897</v>
      </c>
      <c r="G55">
        <v>169</v>
      </c>
      <c r="H55" s="9">
        <v>142397.64</v>
      </c>
    </row>
    <row r="56" spans="1:8" ht="12.75">
      <c r="A56" t="s">
        <v>38</v>
      </c>
      <c r="B56" s="9">
        <v>361</v>
      </c>
      <c r="C56" s="9">
        <v>504523.44</v>
      </c>
      <c r="D56" s="7">
        <f t="shared" si="1"/>
        <v>1398</v>
      </c>
      <c r="E56" s="9">
        <v>402498.36</v>
      </c>
      <c r="F56" s="7">
        <f t="shared" si="2"/>
        <v>1115</v>
      </c>
      <c r="G56">
        <v>363</v>
      </c>
      <c r="H56" s="9">
        <v>398331.48</v>
      </c>
    </row>
    <row r="57" spans="1:8" ht="12.75">
      <c r="A57" t="s">
        <v>39</v>
      </c>
      <c r="B57" s="9">
        <v>241</v>
      </c>
      <c r="C57" s="9">
        <v>269358.21</v>
      </c>
      <c r="D57" s="7">
        <f t="shared" si="1"/>
        <v>1118</v>
      </c>
      <c r="E57" s="9">
        <v>219587.77</v>
      </c>
      <c r="F57" s="7">
        <f t="shared" si="2"/>
        <v>911</v>
      </c>
      <c r="G57">
        <v>235</v>
      </c>
      <c r="H57" s="9">
        <v>210530.82</v>
      </c>
    </row>
    <row r="58" spans="1:8" ht="12.75">
      <c r="A58" t="s">
        <v>245</v>
      </c>
      <c r="B58" s="9">
        <v>261</v>
      </c>
      <c r="C58" s="9">
        <v>265740.13</v>
      </c>
      <c r="D58" s="7">
        <f t="shared" si="1"/>
        <v>1018</v>
      </c>
      <c r="E58" s="9">
        <v>207296.41</v>
      </c>
      <c r="F58" s="7">
        <f t="shared" si="2"/>
        <v>794</v>
      </c>
      <c r="G58">
        <v>241</v>
      </c>
      <c r="H58" s="9">
        <v>200746.26</v>
      </c>
    </row>
    <row r="59" spans="1:8" ht="12.75">
      <c r="A59" t="s">
        <v>246</v>
      </c>
      <c r="B59" s="9">
        <v>81</v>
      </c>
      <c r="C59" s="9">
        <v>71129.88</v>
      </c>
      <c r="D59" s="7">
        <f t="shared" si="1"/>
        <v>878</v>
      </c>
      <c r="E59" s="9">
        <v>61208.28</v>
      </c>
      <c r="F59" s="7">
        <f t="shared" si="2"/>
        <v>756</v>
      </c>
      <c r="G59">
        <v>79</v>
      </c>
      <c r="H59" s="9">
        <v>60026.38</v>
      </c>
    </row>
    <row r="60" spans="1:8" ht="12.75">
      <c r="A60" t="s">
        <v>40</v>
      </c>
      <c r="B60" s="9">
        <v>268</v>
      </c>
      <c r="C60" s="9">
        <v>230051.27</v>
      </c>
      <c r="D60" s="7">
        <f t="shared" si="1"/>
        <v>858</v>
      </c>
      <c r="E60" s="9">
        <v>200828.1</v>
      </c>
      <c r="F60" s="7">
        <f t="shared" si="2"/>
        <v>749</v>
      </c>
      <c r="G60">
        <v>264</v>
      </c>
      <c r="H60" s="9">
        <v>193143.78</v>
      </c>
    </row>
    <row r="61" spans="1:8" ht="12.75">
      <c r="A61" t="s">
        <v>41</v>
      </c>
      <c r="B61" s="9">
        <v>326</v>
      </c>
      <c r="C61" s="9">
        <v>381912.74</v>
      </c>
      <c r="D61" s="7">
        <f t="shared" si="1"/>
        <v>1172</v>
      </c>
      <c r="E61" s="9">
        <v>325094.13</v>
      </c>
      <c r="F61" s="7">
        <f t="shared" si="2"/>
        <v>997</v>
      </c>
      <c r="G61">
        <v>315</v>
      </c>
      <c r="H61" s="9">
        <v>315985.63</v>
      </c>
    </row>
    <row r="62" spans="1:8" ht="12.75">
      <c r="A62" t="s">
        <v>42</v>
      </c>
      <c r="B62" s="9">
        <v>506</v>
      </c>
      <c r="C62" s="9">
        <v>538980.62</v>
      </c>
      <c r="D62" s="7">
        <f t="shared" si="1"/>
        <v>1065</v>
      </c>
      <c r="E62" s="9">
        <v>451947.99</v>
      </c>
      <c r="F62" s="7">
        <f t="shared" si="2"/>
        <v>893</v>
      </c>
      <c r="G62">
        <v>489</v>
      </c>
      <c r="H62" s="9">
        <v>441333.4</v>
      </c>
    </row>
    <row r="63" spans="1:8" ht="12.75">
      <c r="A63" t="s">
        <v>247</v>
      </c>
      <c r="B63" s="9">
        <v>172</v>
      </c>
      <c r="C63" s="9">
        <v>165119.62</v>
      </c>
      <c r="D63" s="7">
        <f t="shared" si="1"/>
        <v>960</v>
      </c>
      <c r="E63" s="9">
        <v>142832.31</v>
      </c>
      <c r="F63" s="7">
        <f t="shared" si="2"/>
        <v>830</v>
      </c>
      <c r="G63">
        <v>166</v>
      </c>
      <c r="H63" s="9">
        <v>138245.94</v>
      </c>
    </row>
    <row r="64" spans="1:8" ht="12.75">
      <c r="A64" t="s">
        <v>43</v>
      </c>
      <c r="B64" s="9">
        <v>347</v>
      </c>
      <c r="C64" s="9">
        <v>379065.4</v>
      </c>
      <c r="D64" s="7">
        <f t="shared" si="1"/>
        <v>1092</v>
      </c>
      <c r="E64" s="9">
        <v>307771.93</v>
      </c>
      <c r="F64" s="7">
        <f t="shared" si="2"/>
        <v>887</v>
      </c>
      <c r="G64">
        <v>337</v>
      </c>
      <c r="H64" s="9">
        <v>293488.35</v>
      </c>
    </row>
    <row r="65" spans="1:8" ht="12.75">
      <c r="A65" t="s">
        <v>44</v>
      </c>
      <c r="B65" s="9">
        <v>1780</v>
      </c>
      <c r="C65" s="9">
        <v>2060857.64</v>
      </c>
      <c r="D65" s="7">
        <f t="shared" si="1"/>
        <v>1158</v>
      </c>
      <c r="E65" s="9">
        <v>1665318.02</v>
      </c>
      <c r="F65" s="7">
        <f t="shared" si="2"/>
        <v>936</v>
      </c>
      <c r="G65">
        <v>1755</v>
      </c>
      <c r="H65" s="9">
        <v>1630109.36</v>
      </c>
    </row>
    <row r="66" spans="1:8" ht="12.75">
      <c r="A66" t="s">
        <v>248</v>
      </c>
      <c r="B66" s="9">
        <v>1587</v>
      </c>
      <c r="C66" s="9">
        <v>1845899.1</v>
      </c>
      <c r="D66" s="7">
        <f t="shared" si="1"/>
        <v>1163</v>
      </c>
      <c r="E66" s="9">
        <v>1546074.21</v>
      </c>
      <c r="F66" s="7">
        <f t="shared" si="2"/>
        <v>974</v>
      </c>
      <c r="G66">
        <v>1551</v>
      </c>
      <c r="H66" s="9">
        <v>1516030.77</v>
      </c>
    </row>
    <row r="67" spans="1:8" ht="12.75">
      <c r="A67" t="s">
        <v>249</v>
      </c>
      <c r="B67" s="9">
        <v>226</v>
      </c>
      <c r="C67" s="9">
        <v>245673.9</v>
      </c>
      <c r="D67" s="7">
        <f t="shared" si="1"/>
        <v>1087</v>
      </c>
      <c r="E67" s="9">
        <v>209265.13</v>
      </c>
      <c r="F67" s="7">
        <f t="shared" si="2"/>
        <v>926</v>
      </c>
      <c r="G67">
        <v>222</v>
      </c>
      <c r="H67" s="9">
        <v>205264.34</v>
      </c>
    </row>
    <row r="68" spans="1:8" ht="12.75">
      <c r="A68" t="s">
        <v>45</v>
      </c>
      <c r="B68" s="9">
        <v>201</v>
      </c>
      <c r="C68" s="9">
        <v>194893.38</v>
      </c>
      <c r="D68" s="7">
        <f t="shared" si="1"/>
        <v>970</v>
      </c>
      <c r="E68" s="9">
        <v>162341.24</v>
      </c>
      <c r="F68" s="7">
        <f t="shared" si="2"/>
        <v>808</v>
      </c>
      <c r="G68">
        <v>197</v>
      </c>
      <c r="H68" s="9">
        <v>153065.51</v>
      </c>
    </row>
    <row r="69" spans="1:8" ht="12.75">
      <c r="A69" t="s">
        <v>46</v>
      </c>
      <c r="B69" s="9">
        <v>41</v>
      </c>
      <c r="C69" s="9">
        <v>38075.72</v>
      </c>
      <c r="D69" s="7">
        <f t="shared" si="1"/>
        <v>929</v>
      </c>
      <c r="E69" s="9">
        <v>33975.72</v>
      </c>
      <c r="F69" s="7">
        <f t="shared" si="2"/>
        <v>829</v>
      </c>
      <c r="G69">
        <v>42</v>
      </c>
      <c r="H69" s="9">
        <v>32268.55</v>
      </c>
    </row>
    <row r="70" spans="1:8" ht="12.75">
      <c r="A70" t="s">
        <v>250</v>
      </c>
      <c r="B70" s="9">
        <v>571</v>
      </c>
      <c r="C70" s="9">
        <v>575459.69</v>
      </c>
      <c r="D70" s="7">
        <f t="shared" si="1"/>
        <v>1008</v>
      </c>
      <c r="E70" s="9">
        <v>483947.71</v>
      </c>
      <c r="F70" s="7">
        <f t="shared" si="2"/>
        <v>848</v>
      </c>
      <c r="G70">
        <v>547</v>
      </c>
      <c r="H70" s="9">
        <v>456242.1</v>
      </c>
    </row>
    <row r="71" spans="1:8" ht="12.75">
      <c r="A71" t="s">
        <v>47</v>
      </c>
      <c r="B71" s="9">
        <v>360</v>
      </c>
      <c r="C71" s="9">
        <v>468804.92</v>
      </c>
      <c r="D71" s="7">
        <f t="shared" si="1"/>
        <v>1302</v>
      </c>
      <c r="E71" s="9">
        <v>397228.47</v>
      </c>
      <c r="F71" s="7">
        <f t="shared" si="2"/>
        <v>1103</v>
      </c>
      <c r="G71">
        <v>356</v>
      </c>
      <c r="H71" s="9">
        <v>395089.96</v>
      </c>
    </row>
    <row r="72" spans="1:8" ht="12.75">
      <c r="A72" t="s">
        <v>251</v>
      </c>
      <c r="B72" s="9">
        <v>107</v>
      </c>
      <c r="C72" s="9">
        <v>123250.41</v>
      </c>
      <c r="D72" s="7">
        <f t="shared" si="1"/>
        <v>1152</v>
      </c>
      <c r="E72" s="9">
        <v>93612.57</v>
      </c>
      <c r="F72" s="7">
        <f t="shared" si="2"/>
        <v>875</v>
      </c>
      <c r="G72">
        <v>99</v>
      </c>
      <c r="H72" s="9">
        <v>85138.44</v>
      </c>
    </row>
    <row r="73" spans="1:8" ht="12.75">
      <c r="A73" t="s">
        <v>252</v>
      </c>
      <c r="B73" s="9">
        <v>357</v>
      </c>
      <c r="C73" s="9">
        <v>384688.81</v>
      </c>
      <c r="D73" s="7">
        <f t="shared" si="1"/>
        <v>1078</v>
      </c>
      <c r="E73" s="9">
        <v>322662.12</v>
      </c>
      <c r="F73" s="7">
        <f t="shared" si="2"/>
        <v>904</v>
      </c>
      <c r="G73">
        <v>356</v>
      </c>
      <c r="H73" s="9">
        <v>315273.11</v>
      </c>
    </row>
    <row r="74" spans="1:8" ht="12.75">
      <c r="A74" t="s">
        <v>253</v>
      </c>
      <c r="B74" s="9">
        <v>190</v>
      </c>
      <c r="C74" s="9">
        <v>160147.99</v>
      </c>
      <c r="D74" s="7">
        <f t="shared" si="1"/>
        <v>843</v>
      </c>
      <c r="E74" s="9">
        <v>131805.45</v>
      </c>
      <c r="F74" s="7">
        <f t="shared" si="2"/>
        <v>694</v>
      </c>
      <c r="G74">
        <v>185</v>
      </c>
      <c r="H74" s="9">
        <v>127445.39</v>
      </c>
    </row>
    <row r="75" spans="1:8" ht="12.75">
      <c r="A75" t="s">
        <v>254</v>
      </c>
      <c r="B75" s="9">
        <v>146</v>
      </c>
      <c r="C75" s="9">
        <v>152059.36</v>
      </c>
      <c r="D75" s="7">
        <f aca="true" t="shared" si="3" ref="D75:D81">ROUND(C75/B75,0)</f>
        <v>1042</v>
      </c>
      <c r="E75" s="9">
        <v>129341.17</v>
      </c>
      <c r="F75" s="7">
        <f t="shared" si="2"/>
        <v>886</v>
      </c>
      <c r="G75">
        <v>141</v>
      </c>
      <c r="H75" s="9">
        <v>125608.92</v>
      </c>
    </row>
    <row r="76" spans="1:8" ht="12.75">
      <c r="A76" t="s">
        <v>255</v>
      </c>
      <c r="B76" s="9">
        <v>1705</v>
      </c>
      <c r="C76" s="9">
        <v>2037339.84</v>
      </c>
      <c r="D76" s="7">
        <f t="shared" si="3"/>
        <v>1195</v>
      </c>
      <c r="E76" s="9">
        <v>1692148.9</v>
      </c>
      <c r="F76" s="7">
        <f t="shared" si="2"/>
        <v>992</v>
      </c>
      <c r="G76">
        <v>1663</v>
      </c>
      <c r="H76" s="9">
        <v>1618851.46</v>
      </c>
    </row>
    <row r="77" spans="1:8" ht="12.75">
      <c r="A77" t="s">
        <v>256</v>
      </c>
      <c r="B77" s="9">
        <v>133</v>
      </c>
      <c r="C77" s="9">
        <v>171672.06</v>
      </c>
      <c r="D77" s="7">
        <f t="shared" si="3"/>
        <v>1291</v>
      </c>
      <c r="E77" s="9">
        <v>121646.47</v>
      </c>
      <c r="F77" s="7">
        <f t="shared" si="2"/>
        <v>915</v>
      </c>
      <c r="G77">
        <v>130</v>
      </c>
      <c r="H77" s="9">
        <v>119540.5</v>
      </c>
    </row>
    <row r="78" spans="1:8" ht="12.75">
      <c r="A78" t="s">
        <v>257</v>
      </c>
      <c r="B78" s="9">
        <v>149</v>
      </c>
      <c r="C78" s="9">
        <v>152218.75</v>
      </c>
      <c r="D78" s="7">
        <f t="shared" si="3"/>
        <v>1022</v>
      </c>
      <c r="E78" s="9">
        <v>126838.14</v>
      </c>
      <c r="F78" s="7">
        <f t="shared" si="2"/>
        <v>851</v>
      </c>
      <c r="G78">
        <v>137</v>
      </c>
      <c r="H78" s="9">
        <v>112661.1</v>
      </c>
    </row>
    <row r="79" spans="1:8" ht="12.75">
      <c r="A79" t="s">
        <v>258</v>
      </c>
      <c r="B79" s="9">
        <v>230</v>
      </c>
      <c r="C79" s="9">
        <v>270540.68</v>
      </c>
      <c r="D79" s="7">
        <f t="shared" si="3"/>
        <v>1176</v>
      </c>
      <c r="E79" s="9">
        <v>212006.83</v>
      </c>
      <c r="F79" s="7">
        <f t="shared" si="2"/>
        <v>922</v>
      </c>
      <c r="G79">
        <v>228</v>
      </c>
      <c r="H79" s="9">
        <v>206973.54</v>
      </c>
    </row>
    <row r="80" spans="1:8" ht="12.75">
      <c r="A80" t="s">
        <v>48</v>
      </c>
      <c r="B80" s="9">
        <v>208</v>
      </c>
      <c r="C80" s="9">
        <v>236275.03</v>
      </c>
      <c r="D80" s="7">
        <f t="shared" si="3"/>
        <v>1136</v>
      </c>
      <c r="E80" s="9">
        <v>185164.08</v>
      </c>
      <c r="F80" s="7">
        <f t="shared" si="2"/>
        <v>890</v>
      </c>
      <c r="G80">
        <v>206</v>
      </c>
      <c r="H80" s="9">
        <v>176315.37</v>
      </c>
    </row>
    <row r="81" spans="1:8" ht="12.75">
      <c r="A81" t="s">
        <v>49</v>
      </c>
      <c r="B81" s="9">
        <v>76</v>
      </c>
      <c r="C81" s="9">
        <v>74949.57</v>
      </c>
      <c r="D81" s="7">
        <f t="shared" si="3"/>
        <v>986</v>
      </c>
      <c r="E81" s="9">
        <v>63491.04</v>
      </c>
      <c r="F81" s="7">
        <f t="shared" si="2"/>
        <v>835</v>
      </c>
      <c r="G81">
        <v>73</v>
      </c>
      <c r="H81" s="9">
        <v>59188.26</v>
      </c>
    </row>
    <row r="82" spans="2:8" ht="13.5" thickBot="1">
      <c r="B82" s="11">
        <f>SUM(B10:B81)</f>
        <v>60711</v>
      </c>
      <c r="C82" s="11">
        <f>SUM(C10:C81)</f>
        <v>78322753.30999999</v>
      </c>
      <c r="D82" s="2">
        <f>ROUND(C82/B82,0)</f>
        <v>1290</v>
      </c>
      <c r="E82" s="11">
        <f>SUM(E10:E81)</f>
        <v>60091638.480000034</v>
      </c>
      <c r="F82" s="2">
        <f>ROUND(E82/B82,0)</f>
        <v>990</v>
      </c>
      <c r="G82" s="11">
        <f>SUM(G10:G81)</f>
        <v>59534</v>
      </c>
      <c r="H82" s="11">
        <f>SUM(H10:H81)</f>
        <v>58466537.160000026</v>
      </c>
    </row>
    <row r="83" spans="2:8" ht="13.5" thickTop="1">
      <c r="B83" s="12"/>
      <c r="C83" s="12"/>
      <c r="D83" s="3"/>
      <c r="E83" s="12"/>
      <c r="F83" s="3"/>
      <c r="G83" s="3"/>
      <c r="H83" s="12"/>
    </row>
    <row r="84" spans="1:8" ht="12.75">
      <c r="A84" t="s">
        <v>359</v>
      </c>
      <c r="B84" s="12"/>
      <c r="C84" s="12"/>
      <c r="D84" s="3"/>
      <c r="E84" s="12">
        <f>C82-E82</f>
        <v>18231114.829999954</v>
      </c>
      <c r="F84" s="3"/>
      <c r="G84" s="3"/>
      <c r="H84" s="12"/>
    </row>
    <row r="85" spans="1:7" ht="12.75">
      <c r="A85" t="s">
        <v>11</v>
      </c>
      <c r="E85" s="14">
        <f>E82-H82</f>
        <v>1625101.3200000077</v>
      </c>
      <c r="F85" s="4"/>
      <c r="G85" s="4"/>
    </row>
  </sheetData>
  <sheetProtection/>
  <printOptions/>
  <pageMargins left="0.75" right="0.75" top="0.49" bottom="0.25" header="0.4921259845" footer="0.25"/>
  <pageSetup horizontalDpi="600" verticalDpi="600" orientation="landscape" paperSize="9" r:id="rId1"/>
  <rowBreaks count="1" manualBreakCount="1">
    <brk id="173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23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24.57421875" style="0" customWidth="1"/>
    <col min="2" max="2" width="12.28125" style="9" bestFit="1" customWidth="1"/>
    <col min="3" max="3" width="13.7109375" style="9" bestFit="1" customWidth="1"/>
    <col min="4" max="4" width="13.140625" style="0" bestFit="1" customWidth="1"/>
    <col min="5" max="5" width="10.140625" style="9" bestFit="1" customWidth="1"/>
    <col min="6" max="6" width="12.00390625" style="0" bestFit="1" customWidth="1"/>
    <col min="7" max="7" width="12.7109375" style="0" customWidth="1"/>
    <col min="8" max="8" width="11.28125" style="9" bestFit="1" customWidth="1"/>
  </cols>
  <sheetData>
    <row r="1" spans="1:8" ht="15.75">
      <c r="A1" s="5" t="s">
        <v>371</v>
      </c>
      <c r="H1" s="36">
        <v>40482</v>
      </c>
    </row>
    <row r="2" spans="1:8" ht="12.75">
      <c r="A2" s="8" t="s">
        <v>372</v>
      </c>
      <c r="H2" s="14"/>
    </row>
    <row r="4" spans="1:8" ht="18">
      <c r="A4" s="1" t="s">
        <v>373</v>
      </c>
      <c r="H4" s="18"/>
    </row>
    <row r="7" ht="15.75">
      <c r="A7" s="5" t="s">
        <v>135</v>
      </c>
    </row>
    <row r="9" spans="1:8" ht="25.5">
      <c r="A9" s="15" t="s">
        <v>12</v>
      </c>
      <c r="B9" s="16" t="s">
        <v>367</v>
      </c>
      <c r="C9" s="16" t="s">
        <v>370</v>
      </c>
      <c r="D9" s="17" t="s">
        <v>13</v>
      </c>
      <c r="E9" s="16" t="s">
        <v>5</v>
      </c>
      <c r="F9" s="17" t="s">
        <v>14</v>
      </c>
      <c r="G9" s="16" t="s">
        <v>366</v>
      </c>
      <c r="H9" s="16" t="s">
        <v>7</v>
      </c>
    </row>
    <row r="10" spans="1:8" ht="12.75">
      <c r="A10" s="6" t="s">
        <v>136</v>
      </c>
      <c r="B10" s="13">
        <v>516</v>
      </c>
      <c r="C10" s="13">
        <v>629472.73</v>
      </c>
      <c r="D10" s="7">
        <f>ROUND(C10/B10,0)</f>
        <v>1220</v>
      </c>
      <c r="E10" s="13">
        <v>515124.2</v>
      </c>
      <c r="F10" s="7">
        <f aca="true" t="shared" si="0" ref="F10:F41">ROUND(E10/B10,0)</f>
        <v>998</v>
      </c>
      <c r="G10" s="7">
        <v>517</v>
      </c>
      <c r="H10" s="13">
        <v>509757.33</v>
      </c>
    </row>
    <row r="11" spans="1:8" ht="12.75">
      <c r="A11" s="6" t="s">
        <v>137</v>
      </c>
      <c r="B11" s="13">
        <v>543</v>
      </c>
      <c r="C11" s="13">
        <v>593051.38</v>
      </c>
      <c r="D11" s="7">
        <f aca="true" t="shared" si="1" ref="D11:D74">ROUND(C11/B11,0)</f>
        <v>1092</v>
      </c>
      <c r="E11" s="13">
        <v>513364.38</v>
      </c>
      <c r="F11" s="7">
        <f t="shared" si="0"/>
        <v>945</v>
      </c>
      <c r="G11" s="7">
        <v>536</v>
      </c>
      <c r="H11" s="13">
        <v>501247.32</v>
      </c>
    </row>
    <row r="12" spans="1:8" ht="12.75">
      <c r="A12" s="6" t="s">
        <v>71</v>
      </c>
      <c r="B12" s="13">
        <v>227</v>
      </c>
      <c r="C12" s="13">
        <v>251693.65</v>
      </c>
      <c r="D12" s="7">
        <f t="shared" si="1"/>
        <v>1109</v>
      </c>
      <c r="E12" s="13">
        <v>223017.66</v>
      </c>
      <c r="F12" s="7">
        <f t="shared" si="0"/>
        <v>982</v>
      </c>
      <c r="G12" s="7">
        <v>216</v>
      </c>
      <c r="H12" s="13">
        <v>222258.75</v>
      </c>
    </row>
    <row r="13" spans="1:8" ht="12.75">
      <c r="A13" s="6" t="s">
        <v>72</v>
      </c>
      <c r="B13" s="13">
        <v>22</v>
      </c>
      <c r="C13" s="13">
        <v>38578.53</v>
      </c>
      <c r="D13" s="7">
        <f t="shared" si="1"/>
        <v>1754</v>
      </c>
      <c r="E13" s="13">
        <v>30130.44</v>
      </c>
      <c r="F13" s="7">
        <f t="shared" si="0"/>
        <v>1370</v>
      </c>
      <c r="G13" s="7">
        <v>22</v>
      </c>
      <c r="H13" s="13">
        <v>30130.44</v>
      </c>
    </row>
    <row r="14" spans="1:8" ht="12.75">
      <c r="A14" s="6" t="s">
        <v>73</v>
      </c>
      <c r="B14" s="13">
        <v>30</v>
      </c>
      <c r="C14" s="13">
        <v>81625.17</v>
      </c>
      <c r="D14" s="7">
        <f t="shared" si="1"/>
        <v>2721</v>
      </c>
      <c r="E14" s="13">
        <v>42005.45</v>
      </c>
      <c r="F14" s="7">
        <f t="shared" si="0"/>
        <v>1400</v>
      </c>
      <c r="G14" s="7">
        <v>30</v>
      </c>
      <c r="H14" s="13">
        <v>40305.67</v>
      </c>
    </row>
    <row r="15" spans="1:8" ht="12.75">
      <c r="A15" s="6" t="s">
        <v>74</v>
      </c>
      <c r="B15" s="13">
        <v>781</v>
      </c>
      <c r="C15" s="13">
        <v>1004747.28</v>
      </c>
      <c r="D15" s="7">
        <f t="shared" si="1"/>
        <v>1286</v>
      </c>
      <c r="E15" s="13">
        <v>817700.71</v>
      </c>
      <c r="F15" s="7">
        <f t="shared" si="0"/>
        <v>1047</v>
      </c>
      <c r="G15" s="7">
        <v>783</v>
      </c>
      <c r="H15" s="13">
        <v>799661.12</v>
      </c>
    </row>
    <row r="16" spans="1:8" ht="12.75">
      <c r="A16" s="6" t="s">
        <v>75</v>
      </c>
      <c r="B16" s="13">
        <v>341</v>
      </c>
      <c r="C16" s="13">
        <v>395431.9</v>
      </c>
      <c r="D16" s="7">
        <f t="shared" si="1"/>
        <v>1160</v>
      </c>
      <c r="E16" s="13">
        <v>305342.31</v>
      </c>
      <c r="F16" s="7">
        <f t="shared" si="0"/>
        <v>895</v>
      </c>
      <c r="G16" s="7">
        <v>333</v>
      </c>
      <c r="H16" s="13">
        <v>301999.32</v>
      </c>
    </row>
    <row r="17" spans="1:8" ht="12.75">
      <c r="A17" s="6" t="s">
        <v>138</v>
      </c>
      <c r="B17" s="13">
        <v>165</v>
      </c>
      <c r="C17" s="13">
        <v>206306.71</v>
      </c>
      <c r="D17" s="7">
        <f t="shared" si="1"/>
        <v>1250</v>
      </c>
      <c r="E17" s="13">
        <v>181583.74</v>
      </c>
      <c r="F17" s="7">
        <f t="shared" si="0"/>
        <v>1101</v>
      </c>
      <c r="G17" s="7">
        <v>163</v>
      </c>
      <c r="H17" s="13">
        <v>175104.87</v>
      </c>
    </row>
    <row r="18" spans="1:8" ht="12.75">
      <c r="A18" s="6" t="s">
        <v>76</v>
      </c>
      <c r="B18" s="13">
        <v>131</v>
      </c>
      <c r="C18" s="13">
        <v>174009.16</v>
      </c>
      <c r="D18" s="7">
        <f t="shared" si="1"/>
        <v>1328</v>
      </c>
      <c r="E18" s="13">
        <v>141470.33</v>
      </c>
      <c r="F18" s="7">
        <f t="shared" si="0"/>
        <v>1080</v>
      </c>
      <c r="G18" s="7">
        <v>128</v>
      </c>
      <c r="H18" s="13">
        <v>141438.47</v>
      </c>
    </row>
    <row r="19" spans="1:8" ht="12.75">
      <c r="A19" s="6" t="s">
        <v>77</v>
      </c>
      <c r="B19" s="13">
        <v>25</v>
      </c>
      <c r="C19" s="13">
        <v>40613.03</v>
      </c>
      <c r="D19" s="7">
        <f t="shared" si="1"/>
        <v>1625</v>
      </c>
      <c r="E19" s="13">
        <v>37778.59</v>
      </c>
      <c r="F19" s="7">
        <f t="shared" si="0"/>
        <v>1511</v>
      </c>
      <c r="G19" s="7">
        <v>24</v>
      </c>
      <c r="H19" s="13">
        <v>35720.69</v>
      </c>
    </row>
    <row r="20" spans="1:8" ht="12.75">
      <c r="A20" s="6" t="s">
        <v>78</v>
      </c>
      <c r="B20" s="13">
        <v>26</v>
      </c>
      <c r="C20" s="13">
        <v>36180.81</v>
      </c>
      <c r="D20" s="7">
        <f t="shared" si="1"/>
        <v>1392</v>
      </c>
      <c r="E20" s="13">
        <v>30675.37</v>
      </c>
      <c r="F20" s="7">
        <f t="shared" si="0"/>
        <v>1180</v>
      </c>
      <c r="G20" s="7">
        <v>25</v>
      </c>
      <c r="H20" s="13">
        <v>30675.37</v>
      </c>
    </row>
    <row r="21" spans="1:8" ht="12.75">
      <c r="A21" s="6" t="s">
        <v>139</v>
      </c>
      <c r="B21" s="13">
        <v>74</v>
      </c>
      <c r="C21" s="13">
        <v>86635</v>
      </c>
      <c r="D21" s="7">
        <f t="shared" si="1"/>
        <v>1171</v>
      </c>
      <c r="E21" s="13">
        <v>65014.22</v>
      </c>
      <c r="F21" s="7">
        <f t="shared" si="0"/>
        <v>879</v>
      </c>
      <c r="G21" s="7">
        <v>71</v>
      </c>
      <c r="H21" s="13">
        <v>63646.43</v>
      </c>
    </row>
    <row r="22" spans="1:8" ht="12.75">
      <c r="A22" s="6" t="s">
        <v>79</v>
      </c>
      <c r="B22" s="13">
        <v>74</v>
      </c>
      <c r="C22" s="13">
        <v>100839.01</v>
      </c>
      <c r="D22" s="7">
        <f t="shared" si="1"/>
        <v>1363</v>
      </c>
      <c r="E22" s="13">
        <v>83038.14</v>
      </c>
      <c r="F22" s="7">
        <f t="shared" si="0"/>
        <v>1122</v>
      </c>
      <c r="G22" s="7">
        <v>72</v>
      </c>
      <c r="H22" s="13">
        <v>80785.52</v>
      </c>
    </row>
    <row r="23" spans="1:8" ht="12.75">
      <c r="A23" s="6" t="s">
        <v>80</v>
      </c>
      <c r="B23" s="13">
        <v>514</v>
      </c>
      <c r="C23" s="13">
        <v>696742.35</v>
      </c>
      <c r="D23" s="7">
        <f t="shared" si="1"/>
        <v>1356</v>
      </c>
      <c r="E23" s="13">
        <v>561587.42</v>
      </c>
      <c r="F23" s="7">
        <f t="shared" si="0"/>
        <v>1093</v>
      </c>
      <c r="G23" s="7">
        <v>505</v>
      </c>
      <c r="H23" s="13">
        <v>550225.76</v>
      </c>
    </row>
    <row r="24" spans="1:8" ht="12.75">
      <c r="A24" s="6" t="s">
        <v>81</v>
      </c>
      <c r="B24" s="13">
        <v>79</v>
      </c>
      <c r="C24" s="13">
        <v>70705.51</v>
      </c>
      <c r="D24" s="7">
        <f t="shared" si="1"/>
        <v>895</v>
      </c>
      <c r="E24" s="13">
        <v>61127.32</v>
      </c>
      <c r="F24" s="7">
        <f t="shared" si="0"/>
        <v>774</v>
      </c>
      <c r="G24" s="7">
        <v>77</v>
      </c>
      <c r="H24" s="13">
        <v>60213.43</v>
      </c>
    </row>
    <row r="25" spans="1:8" ht="12.75">
      <c r="A25" s="6" t="s">
        <v>82</v>
      </c>
      <c r="B25" s="13">
        <v>564</v>
      </c>
      <c r="C25" s="13">
        <v>637362.66</v>
      </c>
      <c r="D25" s="7">
        <f t="shared" si="1"/>
        <v>1130</v>
      </c>
      <c r="E25" s="13">
        <v>531855.19</v>
      </c>
      <c r="F25" s="7">
        <f t="shared" si="0"/>
        <v>943</v>
      </c>
      <c r="G25" s="7">
        <v>557</v>
      </c>
      <c r="H25" s="13">
        <v>511513.65</v>
      </c>
    </row>
    <row r="26" spans="1:8" ht="12.75">
      <c r="A26" s="6" t="s">
        <v>141</v>
      </c>
      <c r="B26" s="13">
        <v>635</v>
      </c>
      <c r="C26" s="13">
        <v>772920.7</v>
      </c>
      <c r="D26" s="7">
        <f t="shared" si="1"/>
        <v>1217</v>
      </c>
      <c r="E26" s="13">
        <v>631151.49</v>
      </c>
      <c r="F26" s="7">
        <f t="shared" si="0"/>
        <v>994</v>
      </c>
      <c r="G26" s="7">
        <v>626</v>
      </c>
      <c r="H26" s="13">
        <v>623555.75</v>
      </c>
    </row>
    <row r="27" spans="1:8" ht="12.75">
      <c r="A27" s="6" t="s">
        <v>142</v>
      </c>
      <c r="B27" s="13">
        <v>109</v>
      </c>
      <c r="C27" s="13">
        <v>130872.24</v>
      </c>
      <c r="D27" s="7">
        <f t="shared" si="1"/>
        <v>1201</v>
      </c>
      <c r="E27" s="13">
        <v>106061.12</v>
      </c>
      <c r="F27" s="7">
        <f t="shared" si="0"/>
        <v>973</v>
      </c>
      <c r="G27" s="7">
        <v>106</v>
      </c>
      <c r="H27" s="13">
        <v>104070.5</v>
      </c>
    </row>
    <row r="28" spans="1:8" ht="12.75">
      <c r="A28" s="6" t="s">
        <v>143</v>
      </c>
      <c r="B28" s="13">
        <v>278</v>
      </c>
      <c r="C28" s="13">
        <v>356893.6</v>
      </c>
      <c r="D28" s="7">
        <f t="shared" si="1"/>
        <v>1284</v>
      </c>
      <c r="E28" s="13">
        <v>295020.52</v>
      </c>
      <c r="F28" s="7">
        <f t="shared" si="0"/>
        <v>1061</v>
      </c>
      <c r="G28" s="7">
        <v>278</v>
      </c>
      <c r="H28" s="13">
        <v>287345.49</v>
      </c>
    </row>
    <row r="29" spans="1:8" ht="12.75">
      <c r="A29" s="6" t="s">
        <v>144</v>
      </c>
      <c r="B29" s="13">
        <v>432</v>
      </c>
      <c r="C29" s="13">
        <v>540869.53</v>
      </c>
      <c r="D29" s="7">
        <f t="shared" si="1"/>
        <v>1252</v>
      </c>
      <c r="E29" s="13">
        <v>423431.66</v>
      </c>
      <c r="F29" s="7">
        <f t="shared" si="0"/>
        <v>980</v>
      </c>
      <c r="G29" s="7">
        <v>419</v>
      </c>
      <c r="H29" s="13">
        <v>403712.88</v>
      </c>
    </row>
    <row r="30" spans="1:8" ht="12.75">
      <c r="A30" s="6" t="s">
        <v>83</v>
      </c>
      <c r="B30" s="13">
        <v>233</v>
      </c>
      <c r="C30" s="13">
        <v>308791.96</v>
      </c>
      <c r="D30" s="7">
        <f t="shared" si="1"/>
        <v>1325</v>
      </c>
      <c r="E30" s="13">
        <v>258836.37</v>
      </c>
      <c r="F30" s="7">
        <f t="shared" si="0"/>
        <v>1111</v>
      </c>
      <c r="G30" s="7">
        <v>233</v>
      </c>
      <c r="H30" s="13">
        <v>254266.68</v>
      </c>
    </row>
    <row r="31" spans="1:8" ht="12.75">
      <c r="A31" s="6" t="s">
        <v>84</v>
      </c>
      <c r="B31" s="13">
        <v>97</v>
      </c>
      <c r="C31" s="13">
        <v>118514.47</v>
      </c>
      <c r="D31" s="7">
        <f t="shared" si="1"/>
        <v>1222</v>
      </c>
      <c r="E31" s="13">
        <v>93476</v>
      </c>
      <c r="F31" s="7">
        <f t="shared" si="0"/>
        <v>964</v>
      </c>
      <c r="G31" s="7">
        <v>100</v>
      </c>
      <c r="H31" s="13">
        <v>92467.81</v>
      </c>
    </row>
    <row r="32" spans="1:8" ht="12.75">
      <c r="A32" s="6" t="s">
        <v>85</v>
      </c>
      <c r="B32" s="13">
        <v>2583</v>
      </c>
      <c r="C32" s="13">
        <v>3365443.67</v>
      </c>
      <c r="D32" s="7">
        <f t="shared" si="1"/>
        <v>1303</v>
      </c>
      <c r="E32" s="13">
        <v>2894815.34</v>
      </c>
      <c r="F32" s="7">
        <f t="shared" si="0"/>
        <v>1121</v>
      </c>
      <c r="G32" s="7">
        <v>2559</v>
      </c>
      <c r="H32" s="13">
        <v>2869343.28</v>
      </c>
    </row>
    <row r="33" spans="1:8" ht="12.75">
      <c r="A33" s="6" t="s">
        <v>86</v>
      </c>
      <c r="B33" s="13">
        <v>743</v>
      </c>
      <c r="C33" s="13">
        <v>781610.55</v>
      </c>
      <c r="D33" s="7">
        <f t="shared" si="1"/>
        <v>1052</v>
      </c>
      <c r="E33" s="13">
        <v>657015.51</v>
      </c>
      <c r="F33" s="7">
        <f t="shared" si="0"/>
        <v>884</v>
      </c>
      <c r="G33" s="7">
        <v>726</v>
      </c>
      <c r="H33" s="13">
        <v>636941.15</v>
      </c>
    </row>
    <row r="34" spans="1:8" ht="12.75">
      <c r="A34" s="6" t="s">
        <v>145</v>
      </c>
      <c r="B34" s="13">
        <v>371</v>
      </c>
      <c r="C34" s="13">
        <v>389188.62</v>
      </c>
      <c r="D34" s="7">
        <f t="shared" si="1"/>
        <v>1049</v>
      </c>
      <c r="E34" s="13">
        <v>330751.66</v>
      </c>
      <c r="F34" s="7">
        <f t="shared" si="0"/>
        <v>892</v>
      </c>
      <c r="G34" s="7">
        <v>372</v>
      </c>
      <c r="H34" s="13">
        <v>326537.2</v>
      </c>
    </row>
    <row r="35" spans="1:8" ht="12.75">
      <c r="A35" s="6" t="s">
        <v>146</v>
      </c>
      <c r="B35" s="13">
        <v>84</v>
      </c>
      <c r="C35" s="13">
        <v>114987.36</v>
      </c>
      <c r="D35" s="7">
        <f t="shared" si="1"/>
        <v>1369</v>
      </c>
      <c r="E35" s="13">
        <v>89354.53</v>
      </c>
      <c r="F35" s="7">
        <f t="shared" si="0"/>
        <v>1064</v>
      </c>
      <c r="G35" s="7">
        <v>85</v>
      </c>
      <c r="H35" s="13">
        <v>83956.45</v>
      </c>
    </row>
    <row r="36" spans="1:8" ht="12.75">
      <c r="A36" s="6" t="s">
        <v>87</v>
      </c>
      <c r="B36" s="13">
        <v>91</v>
      </c>
      <c r="C36" s="13">
        <v>75055.05</v>
      </c>
      <c r="D36" s="7">
        <f t="shared" si="1"/>
        <v>825</v>
      </c>
      <c r="E36" s="13">
        <v>65996.49</v>
      </c>
      <c r="F36" s="7">
        <f t="shared" si="0"/>
        <v>725</v>
      </c>
      <c r="G36" s="7">
        <v>91</v>
      </c>
      <c r="H36" s="13">
        <v>63887.67</v>
      </c>
    </row>
    <row r="37" spans="1:8" ht="12.75">
      <c r="A37" s="6" t="s">
        <v>147</v>
      </c>
      <c r="B37" s="13">
        <v>127</v>
      </c>
      <c r="C37" s="13">
        <v>161629.27</v>
      </c>
      <c r="D37" s="7">
        <f t="shared" si="1"/>
        <v>1273</v>
      </c>
      <c r="E37" s="13">
        <v>145959.62</v>
      </c>
      <c r="F37" s="7">
        <f t="shared" si="0"/>
        <v>1149</v>
      </c>
      <c r="G37" s="7">
        <v>123</v>
      </c>
      <c r="H37" s="13">
        <v>145922.46</v>
      </c>
    </row>
    <row r="38" spans="1:8" ht="12.75">
      <c r="A38" s="6" t="s">
        <v>148</v>
      </c>
      <c r="B38" s="13">
        <v>819</v>
      </c>
      <c r="C38" s="13">
        <v>964466.1</v>
      </c>
      <c r="D38" s="7">
        <f t="shared" si="1"/>
        <v>1178</v>
      </c>
      <c r="E38" s="13">
        <v>776369.08</v>
      </c>
      <c r="F38" s="7">
        <f t="shared" si="0"/>
        <v>948</v>
      </c>
      <c r="G38" s="7">
        <v>807</v>
      </c>
      <c r="H38" s="13">
        <v>742467.2</v>
      </c>
    </row>
    <row r="39" spans="1:8" ht="12.75">
      <c r="A39" s="6" t="s">
        <v>149</v>
      </c>
      <c r="B39" s="13">
        <v>924</v>
      </c>
      <c r="C39" s="13">
        <v>952904.76</v>
      </c>
      <c r="D39" s="7">
        <f t="shared" si="1"/>
        <v>1031</v>
      </c>
      <c r="E39" s="13">
        <v>806892.98</v>
      </c>
      <c r="F39" s="7">
        <f t="shared" si="0"/>
        <v>873</v>
      </c>
      <c r="G39" s="7">
        <v>911</v>
      </c>
      <c r="H39" s="13">
        <v>790221.88</v>
      </c>
    </row>
    <row r="40" spans="1:8" ht="12.75">
      <c r="A40" s="6" t="s">
        <v>150</v>
      </c>
      <c r="B40" s="13">
        <v>241</v>
      </c>
      <c r="C40" s="13">
        <v>319492</v>
      </c>
      <c r="D40" s="7">
        <f t="shared" si="1"/>
        <v>1326</v>
      </c>
      <c r="E40" s="13">
        <v>255649.7</v>
      </c>
      <c r="F40" s="7">
        <f t="shared" si="0"/>
        <v>1061</v>
      </c>
      <c r="G40" s="7">
        <v>242</v>
      </c>
      <c r="H40" s="13">
        <v>250728.8</v>
      </c>
    </row>
    <row r="41" spans="1:8" ht="12.75">
      <c r="A41" s="6" t="s">
        <v>88</v>
      </c>
      <c r="B41" s="13">
        <v>51</v>
      </c>
      <c r="C41" s="13">
        <v>62299.01</v>
      </c>
      <c r="D41" s="7">
        <f t="shared" si="1"/>
        <v>1222</v>
      </c>
      <c r="E41" s="13">
        <v>46065.25</v>
      </c>
      <c r="F41" s="7">
        <f t="shared" si="0"/>
        <v>903</v>
      </c>
      <c r="G41" s="7">
        <v>48</v>
      </c>
      <c r="H41" s="13">
        <v>45343.5</v>
      </c>
    </row>
    <row r="42" spans="1:8" ht="12.75">
      <c r="A42" s="6" t="s">
        <v>89</v>
      </c>
      <c r="B42" s="13">
        <v>445</v>
      </c>
      <c r="C42" s="13">
        <v>452672.82</v>
      </c>
      <c r="D42" s="7">
        <f t="shared" si="1"/>
        <v>1017</v>
      </c>
      <c r="E42" s="13">
        <v>391309.78</v>
      </c>
      <c r="F42" s="7">
        <f aca="true" t="shared" si="2" ref="F42:F63">ROUND(E42/B42,0)</f>
        <v>879</v>
      </c>
      <c r="G42" s="7">
        <v>443</v>
      </c>
      <c r="H42" s="13">
        <v>381645.91</v>
      </c>
    </row>
    <row r="43" spans="1:8" ht="12.75">
      <c r="A43" s="6" t="s">
        <v>151</v>
      </c>
      <c r="B43" s="13">
        <v>2924</v>
      </c>
      <c r="C43" s="13">
        <v>3184122.94</v>
      </c>
      <c r="D43" s="7">
        <f t="shared" si="1"/>
        <v>1089</v>
      </c>
      <c r="E43" s="13">
        <v>2709909.75</v>
      </c>
      <c r="F43" s="7">
        <f t="shared" si="2"/>
        <v>927</v>
      </c>
      <c r="G43" s="7">
        <v>2891</v>
      </c>
      <c r="H43" s="13">
        <v>2671259.11</v>
      </c>
    </row>
    <row r="44" spans="1:8" ht="12.75">
      <c r="A44" s="6" t="s">
        <v>152</v>
      </c>
      <c r="B44" s="13">
        <v>135</v>
      </c>
      <c r="C44" s="13">
        <v>135122.41</v>
      </c>
      <c r="D44" s="7">
        <f t="shared" si="1"/>
        <v>1001</v>
      </c>
      <c r="E44" s="13">
        <v>119639.13</v>
      </c>
      <c r="F44" s="7">
        <f t="shared" si="2"/>
        <v>886</v>
      </c>
      <c r="G44" s="7">
        <v>128</v>
      </c>
      <c r="H44" s="13">
        <v>117414.52</v>
      </c>
    </row>
    <row r="45" spans="1:8" ht="12.75">
      <c r="A45" s="6" t="s">
        <v>90</v>
      </c>
      <c r="B45" s="13">
        <v>180</v>
      </c>
      <c r="C45" s="13">
        <v>251404.87</v>
      </c>
      <c r="D45" s="7">
        <f t="shared" si="1"/>
        <v>1397</v>
      </c>
      <c r="E45" s="13">
        <v>218234.03</v>
      </c>
      <c r="F45" s="7">
        <f t="shared" si="2"/>
        <v>1212</v>
      </c>
      <c r="G45" s="7">
        <v>175</v>
      </c>
      <c r="H45" s="13">
        <v>206374.21</v>
      </c>
    </row>
    <row r="46" spans="1:8" ht="12.75">
      <c r="A46" s="6" t="s">
        <v>153</v>
      </c>
      <c r="B46" s="13">
        <v>470</v>
      </c>
      <c r="C46" s="13">
        <v>543845.1</v>
      </c>
      <c r="D46" s="7">
        <f t="shared" si="1"/>
        <v>1157</v>
      </c>
      <c r="E46" s="13">
        <v>464467.76</v>
      </c>
      <c r="F46" s="7">
        <f t="shared" si="2"/>
        <v>988</v>
      </c>
      <c r="G46" s="7">
        <v>465</v>
      </c>
      <c r="H46" s="13">
        <v>456515.87</v>
      </c>
    </row>
    <row r="47" spans="1:8" ht="12.75">
      <c r="A47" s="6" t="s">
        <v>154</v>
      </c>
      <c r="B47" s="13">
        <v>393</v>
      </c>
      <c r="C47" s="13">
        <v>574514.96</v>
      </c>
      <c r="D47" s="7">
        <f t="shared" si="1"/>
        <v>1462</v>
      </c>
      <c r="E47" s="13">
        <v>470904.56</v>
      </c>
      <c r="F47" s="7">
        <f t="shared" si="2"/>
        <v>1198</v>
      </c>
      <c r="G47" s="7">
        <v>394</v>
      </c>
      <c r="H47" s="13">
        <v>458240.74</v>
      </c>
    </row>
    <row r="48" spans="1:8" ht="12.75">
      <c r="A48" s="6" t="s">
        <v>356</v>
      </c>
      <c r="B48" s="13">
        <v>19</v>
      </c>
      <c r="C48" s="13">
        <v>24241.64</v>
      </c>
      <c r="D48" s="7">
        <f t="shared" si="1"/>
        <v>1276</v>
      </c>
      <c r="E48" s="13">
        <v>21786.34</v>
      </c>
      <c r="F48" s="7">
        <f t="shared" si="2"/>
        <v>1147</v>
      </c>
      <c r="G48" s="7">
        <v>18</v>
      </c>
      <c r="H48" s="13">
        <v>17018.78</v>
      </c>
    </row>
    <row r="49" spans="1:8" ht="12.75">
      <c r="A49" s="6" t="s">
        <v>155</v>
      </c>
      <c r="B49" s="13">
        <v>272</v>
      </c>
      <c r="C49" s="13">
        <v>296790.5</v>
      </c>
      <c r="D49" s="7">
        <f t="shared" si="1"/>
        <v>1091</v>
      </c>
      <c r="E49" s="13">
        <v>236179.28</v>
      </c>
      <c r="F49" s="7">
        <f t="shared" si="2"/>
        <v>868</v>
      </c>
      <c r="G49" s="7">
        <v>268</v>
      </c>
      <c r="H49" s="13">
        <v>220117.87</v>
      </c>
    </row>
    <row r="50" spans="1:8" ht="12.75">
      <c r="A50" s="6" t="s">
        <v>156</v>
      </c>
      <c r="B50" s="13">
        <v>834</v>
      </c>
      <c r="C50" s="13">
        <v>880009.74</v>
      </c>
      <c r="D50" s="7">
        <f t="shared" si="1"/>
        <v>1055</v>
      </c>
      <c r="E50" s="13">
        <v>781330.66</v>
      </c>
      <c r="F50" s="7">
        <f t="shared" si="2"/>
        <v>937</v>
      </c>
      <c r="G50" s="7">
        <v>839</v>
      </c>
      <c r="H50" s="13">
        <v>763862.99</v>
      </c>
    </row>
    <row r="51" spans="1:8" ht="12.75">
      <c r="A51" s="6" t="s">
        <v>91</v>
      </c>
      <c r="B51" s="13">
        <v>55</v>
      </c>
      <c r="C51" s="13">
        <v>69895.08</v>
      </c>
      <c r="D51" s="7">
        <f t="shared" si="1"/>
        <v>1271</v>
      </c>
      <c r="E51" s="13">
        <v>49354.49</v>
      </c>
      <c r="F51" s="7">
        <f t="shared" si="2"/>
        <v>897</v>
      </c>
      <c r="G51" s="7">
        <v>54</v>
      </c>
      <c r="H51" s="13">
        <v>47708.77</v>
      </c>
    </row>
    <row r="52" spans="1:8" ht="12.75">
      <c r="A52" s="6" t="s">
        <v>92</v>
      </c>
      <c r="B52" s="13">
        <v>5</v>
      </c>
      <c r="C52" s="13">
        <v>7723.61</v>
      </c>
      <c r="D52" s="7">
        <f t="shared" si="1"/>
        <v>1545</v>
      </c>
      <c r="E52" s="13">
        <v>7223.61</v>
      </c>
      <c r="F52" s="7">
        <f t="shared" si="2"/>
        <v>1445</v>
      </c>
      <c r="G52" s="7">
        <v>5</v>
      </c>
      <c r="H52" s="13">
        <v>7223.61</v>
      </c>
    </row>
    <row r="53" spans="1:8" ht="12.75">
      <c r="A53" s="6" t="s">
        <v>93</v>
      </c>
      <c r="B53" s="13">
        <v>162</v>
      </c>
      <c r="C53" s="13">
        <v>181530.81</v>
      </c>
      <c r="D53" s="7">
        <f t="shared" si="1"/>
        <v>1121</v>
      </c>
      <c r="E53" s="13">
        <v>157675.46</v>
      </c>
      <c r="F53" s="7">
        <f t="shared" si="2"/>
        <v>973</v>
      </c>
      <c r="G53" s="7">
        <v>161</v>
      </c>
      <c r="H53" s="13">
        <v>152465.64</v>
      </c>
    </row>
    <row r="54" spans="1:8" ht="12.75">
      <c r="A54" s="6" t="s">
        <v>374</v>
      </c>
      <c r="B54" s="13">
        <v>476</v>
      </c>
      <c r="C54" s="13">
        <v>688881.71</v>
      </c>
      <c r="D54" s="7">
        <f t="shared" si="1"/>
        <v>1447</v>
      </c>
      <c r="E54" s="13">
        <v>551284.77</v>
      </c>
      <c r="F54" s="7">
        <f t="shared" si="2"/>
        <v>1158</v>
      </c>
      <c r="G54" s="7">
        <v>475</v>
      </c>
      <c r="H54" s="13">
        <v>539205.29</v>
      </c>
    </row>
    <row r="55" spans="1:8" ht="12.75">
      <c r="A55" s="6" t="s">
        <v>157</v>
      </c>
      <c r="B55" s="13">
        <v>399</v>
      </c>
      <c r="C55" s="13">
        <v>466790.09</v>
      </c>
      <c r="D55" s="7">
        <f t="shared" si="1"/>
        <v>1170</v>
      </c>
      <c r="E55" s="13">
        <v>380173.78</v>
      </c>
      <c r="F55" s="7">
        <f t="shared" si="2"/>
        <v>953</v>
      </c>
      <c r="G55" s="7">
        <v>397</v>
      </c>
      <c r="H55" s="13">
        <v>377676.57</v>
      </c>
    </row>
    <row r="56" spans="1:8" ht="12.75">
      <c r="A56" s="6" t="s">
        <v>94</v>
      </c>
      <c r="B56" s="13">
        <v>530</v>
      </c>
      <c r="C56" s="13">
        <v>731401.09</v>
      </c>
      <c r="D56" s="7">
        <f t="shared" si="1"/>
        <v>1380</v>
      </c>
      <c r="E56" s="13">
        <v>615421.33</v>
      </c>
      <c r="F56" s="7">
        <f t="shared" si="2"/>
        <v>1161</v>
      </c>
      <c r="G56" s="7">
        <v>529</v>
      </c>
      <c r="H56" s="13">
        <v>596982.7</v>
      </c>
    </row>
    <row r="57" spans="1:8" ht="12.75">
      <c r="A57" s="6" t="s">
        <v>158</v>
      </c>
      <c r="B57" s="13">
        <v>253</v>
      </c>
      <c r="C57" s="13">
        <v>273574.34</v>
      </c>
      <c r="D57" s="7">
        <f t="shared" si="1"/>
        <v>1081</v>
      </c>
      <c r="E57" s="13">
        <v>226489.81</v>
      </c>
      <c r="F57" s="7">
        <f t="shared" si="2"/>
        <v>895</v>
      </c>
      <c r="G57" s="7">
        <v>242</v>
      </c>
      <c r="H57" s="13">
        <v>182942.69</v>
      </c>
    </row>
    <row r="58" spans="1:8" ht="12.75">
      <c r="A58" s="6" t="s">
        <v>159</v>
      </c>
      <c r="B58" s="13">
        <v>648</v>
      </c>
      <c r="C58" s="13">
        <v>699996.05</v>
      </c>
      <c r="D58" s="7">
        <f t="shared" si="1"/>
        <v>1080</v>
      </c>
      <c r="E58" s="13">
        <v>593239.76</v>
      </c>
      <c r="F58" s="7">
        <f t="shared" si="2"/>
        <v>915</v>
      </c>
      <c r="G58" s="7">
        <v>632</v>
      </c>
      <c r="H58" s="13">
        <v>578209.39</v>
      </c>
    </row>
    <row r="59" spans="1:8" ht="12.75">
      <c r="A59" s="6" t="s">
        <v>95</v>
      </c>
      <c r="B59" s="13">
        <v>109</v>
      </c>
      <c r="C59" s="13">
        <v>99053.89</v>
      </c>
      <c r="D59" s="7">
        <f t="shared" si="1"/>
        <v>909</v>
      </c>
      <c r="E59" s="13">
        <v>82024.43</v>
      </c>
      <c r="F59" s="7">
        <f t="shared" si="2"/>
        <v>753</v>
      </c>
      <c r="G59" s="7">
        <v>105</v>
      </c>
      <c r="H59" s="13">
        <v>77900.18</v>
      </c>
    </row>
    <row r="60" spans="1:8" ht="12.75">
      <c r="A60" s="6" t="s">
        <v>96</v>
      </c>
      <c r="B60" s="13">
        <v>94</v>
      </c>
      <c r="C60" s="13">
        <v>152569.24</v>
      </c>
      <c r="D60" s="7">
        <f t="shared" si="1"/>
        <v>1623</v>
      </c>
      <c r="E60" s="13">
        <v>125521.86</v>
      </c>
      <c r="F60" s="7">
        <f t="shared" si="2"/>
        <v>1335</v>
      </c>
      <c r="G60" s="7">
        <v>97</v>
      </c>
      <c r="H60" s="13">
        <v>125178.29</v>
      </c>
    </row>
    <row r="61" spans="1:8" ht="12.75">
      <c r="A61" s="6" t="s">
        <v>160</v>
      </c>
      <c r="B61" s="13">
        <v>16</v>
      </c>
      <c r="C61" s="13">
        <v>16837.63</v>
      </c>
      <c r="D61" s="7">
        <f t="shared" si="1"/>
        <v>1052</v>
      </c>
      <c r="E61" s="13">
        <v>15237.63</v>
      </c>
      <c r="F61" s="7">
        <f t="shared" si="2"/>
        <v>952</v>
      </c>
      <c r="G61" s="7">
        <v>17</v>
      </c>
      <c r="H61" s="13">
        <v>14143.49</v>
      </c>
    </row>
    <row r="62" spans="1:8" ht="12.75">
      <c r="A62" s="6" t="s">
        <v>97</v>
      </c>
      <c r="B62" s="13">
        <v>1331</v>
      </c>
      <c r="C62" s="13">
        <v>1811485.8</v>
      </c>
      <c r="D62" s="7">
        <f t="shared" si="1"/>
        <v>1361</v>
      </c>
      <c r="E62" s="13">
        <v>1558819.45</v>
      </c>
      <c r="F62" s="7">
        <f t="shared" si="2"/>
        <v>1171</v>
      </c>
      <c r="G62" s="7">
        <v>1320</v>
      </c>
      <c r="H62" s="13">
        <v>1546208.94</v>
      </c>
    </row>
    <row r="63" spans="1:8" ht="12.75">
      <c r="A63" s="6" t="s">
        <v>98</v>
      </c>
      <c r="B63" s="13">
        <v>1105</v>
      </c>
      <c r="C63" s="13">
        <v>1355299.03</v>
      </c>
      <c r="D63" s="7">
        <f t="shared" si="1"/>
        <v>1227</v>
      </c>
      <c r="E63" s="13">
        <v>1123963.13</v>
      </c>
      <c r="F63" s="7">
        <f t="shared" si="2"/>
        <v>1017</v>
      </c>
      <c r="G63" s="7">
        <v>1090</v>
      </c>
      <c r="H63" s="13">
        <v>1082663.67</v>
      </c>
    </row>
    <row r="64" spans="1:8" ht="12.75">
      <c r="A64" t="s">
        <v>99</v>
      </c>
      <c r="B64" s="9">
        <v>26</v>
      </c>
      <c r="C64" s="9">
        <v>35805.6</v>
      </c>
      <c r="D64" s="7">
        <f t="shared" si="1"/>
        <v>1377</v>
      </c>
      <c r="E64" s="9">
        <v>33084.35</v>
      </c>
      <c r="F64" s="7">
        <f aca="true" t="shared" si="3" ref="F64:F119">ROUND(E64/B64,0)</f>
        <v>1272</v>
      </c>
      <c r="G64">
        <v>28</v>
      </c>
      <c r="H64" s="9">
        <v>32369.28</v>
      </c>
    </row>
    <row r="65" spans="1:8" ht="12.75">
      <c r="A65" t="s">
        <v>161</v>
      </c>
      <c r="B65" s="9">
        <v>158</v>
      </c>
      <c r="C65" s="9">
        <v>200077.19</v>
      </c>
      <c r="D65" s="7">
        <f t="shared" si="1"/>
        <v>1266</v>
      </c>
      <c r="E65" s="9">
        <v>155627.83</v>
      </c>
      <c r="F65" s="7">
        <f t="shared" si="3"/>
        <v>985</v>
      </c>
      <c r="G65">
        <v>159</v>
      </c>
      <c r="H65" s="9">
        <v>152983.56</v>
      </c>
    </row>
    <row r="66" spans="1:8" ht="12.75">
      <c r="A66" t="s">
        <v>100</v>
      </c>
      <c r="B66" s="9">
        <v>204</v>
      </c>
      <c r="C66" s="9">
        <v>241722.49</v>
      </c>
      <c r="D66" s="7">
        <f t="shared" si="1"/>
        <v>1185</v>
      </c>
      <c r="E66" s="9">
        <v>217748.28</v>
      </c>
      <c r="F66" s="7">
        <f t="shared" si="3"/>
        <v>1067</v>
      </c>
      <c r="G66">
        <v>201</v>
      </c>
      <c r="H66" s="9">
        <v>213289.17</v>
      </c>
    </row>
    <row r="67" spans="1:8" ht="12.75">
      <c r="A67" t="s">
        <v>375</v>
      </c>
      <c r="B67" s="9">
        <v>1204</v>
      </c>
      <c r="C67" s="9">
        <v>1800610.3</v>
      </c>
      <c r="D67" s="7">
        <f t="shared" si="1"/>
        <v>1496</v>
      </c>
      <c r="E67" s="9">
        <v>1484336.84</v>
      </c>
      <c r="F67" s="7">
        <f t="shared" si="3"/>
        <v>1233</v>
      </c>
      <c r="G67">
        <v>1196</v>
      </c>
      <c r="H67" s="9">
        <v>1447182.5</v>
      </c>
    </row>
    <row r="68" spans="1:8" ht="12.75">
      <c r="A68" t="s">
        <v>162</v>
      </c>
      <c r="B68" s="9">
        <v>297</v>
      </c>
      <c r="C68" s="9">
        <v>328883.75</v>
      </c>
      <c r="D68" s="7">
        <f t="shared" si="1"/>
        <v>1107</v>
      </c>
      <c r="E68" s="9">
        <v>279288.04</v>
      </c>
      <c r="F68" s="7">
        <f t="shared" si="3"/>
        <v>940</v>
      </c>
      <c r="G68">
        <v>290</v>
      </c>
      <c r="H68" s="9">
        <v>271374.25</v>
      </c>
    </row>
    <row r="69" spans="1:8" ht="12.75">
      <c r="A69" t="s">
        <v>101</v>
      </c>
      <c r="B69" s="9">
        <v>859</v>
      </c>
      <c r="C69" s="9">
        <v>1477079.17</v>
      </c>
      <c r="D69" s="7">
        <f t="shared" si="1"/>
        <v>1720</v>
      </c>
      <c r="E69" s="9">
        <v>1083097.77</v>
      </c>
      <c r="F69" s="7">
        <f t="shared" si="3"/>
        <v>1261</v>
      </c>
      <c r="G69">
        <v>851</v>
      </c>
      <c r="H69" s="9">
        <v>1067157.87</v>
      </c>
    </row>
    <row r="70" spans="1:8" ht="12.75">
      <c r="A70" t="s">
        <v>102</v>
      </c>
      <c r="B70" s="9">
        <v>157</v>
      </c>
      <c r="C70" s="9">
        <v>223056.97</v>
      </c>
      <c r="D70" s="7">
        <f t="shared" si="1"/>
        <v>1421</v>
      </c>
      <c r="E70" s="9">
        <v>177499.74</v>
      </c>
      <c r="F70" s="7">
        <f t="shared" si="3"/>
        <v>1131</v>
      </c>
      <c r="G70">
        <v>158</v>
      </c>
      <c r="H70" s="9">
        <v>174300.09</v>
      </c>
    </row>
    <row r="71" spans="1:8" ht="12.75">
      <c r="A71" t="s">
        <v>103</v>
      </c>
      <c r="B71" s="9">
        <v>747</v>
      </c>
      <c r="C71" s="9">
        <v>968765.64</v>
      </c>
      <c r="D71" s="7">
        <f t="shared" si="1"/>
        <v>1297</v>
      </c>
      <c r="E71" s="9">
        <v>835635.5</v>
      </c>
      <c r="F71" s="7">
        <f t="shared" si="3"/>
        <v>1119</v>
      </c>
      <c r="G71">
        <v>750</v>
      </c>
      <c r="H71" s="9">
        <v>822536.18</v>
      </c>
    </row>
    <row r="72" spans="1:8" ht="12.75">
      <c r="A72" t="s">
        <v>104</v>
      </c>
      <c r="B72" s="9">
        <v>162</v>
      </c>
      <c r="C72" s="9">
        <v>173204.49</v>
      </c>
      <c r="D72" s="7">
        <f t="shared" si="1"/>
        <v>1069</v>
      </c>
      <c r="E72" s="9">
        <v>144927.9</v>
      </c>
      <c r="F72" s="7">
        <f t="shared" si="3"/>
        <v>895</v>
      </c>
      <c r="G72">
        <v>153</v>
      </c>
      <c r="H72" s="9">
        <v>142105.56</v>
      </c>
    </row>
    <row r="73" spans="1:8" ht="12.75">
      <c r="A73" t="s">
        <v>163</v>
      </c>
      <c r="B73" s="9">
        <v>1064</v>
      </c>
      <c r="C73" s="9">
        <v>1471835.67</v>
      </c>
      <c r="D73" s="7">
        <f t="shared" si="1"/>
        <v>1383</v>
      </c>
      <c r="E73" s="9">
        <v>1186905.68</v>
      </c>
      <c r="F73" s="7">
        <f t="shared" si="3"/>
        <v>1116</v>
      </c>
      <c r="G73">
        <v>1045</v>
      </c>
      <c r="H73" s="9">
        <v>1172663.96</v>
      </c>
    </row>
    <row r="74" spans="1:8" ht="12.75">
      <c r="A74" t="s">
        <v>105</v>
      </c>
      <c r="B74" s="9">
        <v>479</v>
      </c>
      <c r="C74" s="9">
        <v>699411.04</v>
      </c>
      <c r="D74" s="7">
        <f t="shared" si="1"/>
        <v>1460</v>
      </c>
      <c r="E74" s="9">
        <v>556886.17</v>
      </c>
      <c r="F74" s="7">
        <f t="shared" si="3"/>
        <v>1163</v>
      </c>
      <c r="G74">
        <v>475</v>
      </c>
      <c r="H74" s="9">
        <v>545002.35</v>
      </c>
    </row>
    <row r="75" spans="1:8" ht="12.75">
      <c r="A75" t="s">
        <v>106</v>
      </c>
      <c r="B75" s="9">
        <v>1469</v>
      </c>
      <c r="C75" s="9">
        <v>2049515.19</v>
      </c>
      <c r="D75" s="7">
        <f aca="true" t="shared" si="4" ref="D75:D119">ROUND(C75/B75,0)</f>
        <v>1395</v>
      </c>
      <c r="E75" s="9">
        <v>1733888.26</v>
      </c>
      <c r="F75" s="7">
        <f t="shared" si="3"/>
        <v>1180</v>
      </c>
      <c r="G75">
        <v>1465</v>
      </c>
      <c r="H75" s="9">
        <v>1708335.18</v>
      </c>
    </row>
    <row r="76" spans="1:8" ht="12.75">
      <c r="A76" t="s">
        <v>107</v>
      </c>
      <c r="B76" s="9">
        <v>359</v>
      </c>
      <c r="C76" s="9">
        <v>450221.87</v>
      </c>
      <c r="D76" s="7">
        <f t="shared" si="4"/>
        <v>1254</v>
      </c>
      <c r="E76" s="9">
        <v>388285.27</v>
      </c>
      <c r="F76" s="7">
        <f t="shared" si="3"/>
        <v>1082</v>
      </c>
      <c r="G76">
        <v>356</v>
      </c>
      <c r="H76" s="9">
        <v>382174.21</v>
      </c>
    </row>
    <row r="77" spans="1:8" ht="12.75">
      <c r="A77" t="s">
        <v>108</v>
      </c>
      <c r="B77" s="9">
        <v>397</v>
      </c>
      <c r="C77" s="9">
        <v>526905.16</v>
      </c>
      <c r="D77" s="7">
        <f t="shared" si="4"/>
        <v>1327</v>
      </c>
      <c r="E77" s="9">
        <v>442575.84</v>
      </c>
      <c r="F77" s="7">
        <f t="shared" si="3"/>
        <v>1115</v>
      </c>
      <c r="G77">
        <v>394</v>
      </c>
      <c r="H77" s="9">
        <v>439068.85</v>
      </c>
    </row>
    <row r="78" spans="1:8" ht="12.75">
      <c r="A78" t="s">
        <v>109</v>
      </c>
      <c r="B78" s="9">
        <v>311</v>
      </c>
      <c r="C78" s="9">
        <v>378186.43</v>
      </c>
      <c r="D78" s="7">
        <f t="shared" si="4"/>
        <v>1216</v>
      </c>
      <c r="E78" s="9">
        <v>331232.94</v>
      </c>
      <c r="F78" s="7">
        <f t="shared" si="3"/>
        <v>1065</v>
      </c>
      <c r="G78">
        <v>305</v>
      </c>
      <c r="H78" s="9">
        <v>325277.57</v>
      </c>
    </row>
    <row r="79" spans="1:8" ht="12.75">
      <c r="A79" t="s">
        <v>164</v>
      </c>
      <c r="B79" s="9">
        <v>731</v>
      </c>
      <c r="C79" s="9">
        <v>859880.91</v>
      </c>
      <c r="D79" s="7">
        <f t="shared" si="4"/>
        <v>1176</v>
      </c>
      <c r="E79" s="9">
        <v>705652.13</v>
      </c>
      <c r="F79" s="7">
        <f t="shared" si="3"/>
        <v>965</v>
      </c>
      <c r="G79">
        <v>713</v>
      </c>
      <c r="H79" s="9">
        <v>683259.28</v>
      </c>
    </row>
    <row r="80" spans="1:8" ht="12.75">
      <c r="A80" t="s">
        <v>165</v>
      </c>
      <c r="B80" s="9">
        <v>118</v>
      </c>
      <c r="C80" s="9">
        <v>135469.84</v>
      </c>
      <c r="D80" s="7">
        <f t="shared" si="4"/>
        <v>1148</v>
      </c>
      <c r="E80" s="9">
        <v>118252.39</v>
      </c>
      <c r="F80" s="7">
        <f t="shared" si="3"/>
        <v>1002</v>
      </c>
      <c r="G80">
        <v>118</v>
      </c>
      <c r="H80" s="9">
        <v>116603.28</v>
      </c>
    </row>
    <row r="81" spans="1:8" ht="12.75">
      <c r="A81" t="s">
        <v>110</v>
      </c>
      <c r="B81" s="9">
        <v>85</v>
      </c>
      <c r="C81" s="9">
        <v>116686.81</v>
      </c>
      <c r="D81" s="7">
        <f t="shared" si="4"/>
        <v>1373</v>
      </c>
      <c r="E81" s="9">
        <v>98247.8</v>
      </c>
      <c r="F81" s="7">
        <f t="shared" si="3"/>
        <v>1156</v>
      </c>
      <c r="G81">
        <v>81</v>
      </c>
      <c r="H81" s="9">
        <v>91600.55</v>
      </c>
    </row>
    <row r="82" spans="1:8" ht="12.75">
      <c r="A82" t="s">
        <v>111</v>
      </c>
      <c r="B82" s="9">
        <v>741</v>
      </c>
      <c r="C82" s="9">
        <v>960626.07</v>
      </c>
      <c r="D82" s="7">
        <f t="shared" si="4"/>
        <v>1296</v>
      </c>
      <c r="E82" s="9">
        <v>807203.25</v>
      </c>
      <c r="F82" s="7">
        <f t="shared" si="3"/>
        <v>1089</v>
      </c>
      <c r="G82">
        <v>726</v>
      </c>
      <c r="H82" s="9">
        <v>795504.64</v>
      </c>
    </row>
    <row r="83" spans="1:8" ht="12.75">
      <c r="A83" t="s">
        <v>166</v>
      </c>
      <c r="B83" s="9">
        <v>140</v>
      </c>
      <c r="C83" s="9">
        <v>119885.52</v>
      </c>
      <c r="D83" s="7">
        <f t="shared" si="4"/>
        <v>856</v>
      </c>
      <c r="E83" s="9">
        <v>85215.83</v>
      </c>
      <c r="F83" s="7">
        <f t="shared" si="3"/>
        <v>609</v>
      </c>
      <c r="G83">
        <v>131</v>
      </c>
      <c r="H83" s="9">
        <v>83759.36</v>
      </c>
    </row>
    <row r="84" spans="1:8" ht="12.75">
      <c r="A84" t="s">
        <v>167</v>
      </c>
      <c r="B84" s="9">
        <v>1394</v>
      </c>
      <c r="C84" s="9">
        <v>1830432.63</v>
      </c>
      <c r="D84" s="7">
        <f t="shared" si="4"/>
        <v>1313</v>
      </c>
      <c r="E84" s="9">
        <v>1499453.14</v>
      </c>
      <c r="F84" s="7">
        <f t="shared" si="3"/>
        <v>1076</v>
      </c>
      <c r="G84">
        <v>1388</v>
      </c>
      <c r="H84" s="9">
        <v>1472218.71</v>
      </c>
    </row>
    <row r="85" spans="1:8" ht="12.75">
      <c r="A85" t="s">
        <v>168</v>
      </c>
      <c r="B85" s="9">
        <v>505</v>
      </c>
      <c r="C85" s="9">
        <v>583159.58</v>
      </c>
      <c r="D85" s="7">
        <f t="shared" si="4"/>
        <v>1155</v>
      </c>
      <c r="E85" s="9">
        <v>503133.42</v>
      </c>
      <c r="F85" s="7">
        <f t="shared" si="3"/>
        <v>996</v>
      </c>
      <c r="G85">
        <v>495</v>
      </c>
      <c r="H85" s="9">
        <v>492202.15</v>
      </c>
    </row>
    <row r="86" spans="1:8" ht="12.75">
      <c r="A86" t="s">
        <v>112</v>
      </c>
      <c r="B86" s="9">
        <v>120</v>
      </c>
      <c r="C86" s="9">
        <v>132101.35</v>
      </c>
      <c r="D86" s="7">
        <f t="shared" si="4"/>
        <v>1101</v>
      </c>
      <c r="E86" s="9">
        <v>108187.97</v>
      </c>
      <c r="F86" s="7">
        <f t="shared" si="3"/>
        <v>902</v>
      </c>
      <c r="G86">
        <v>117</v>
      </c>
      <c r="H86" s="9">
        <v>102573.12</v>
      </c>
    </row>
    <row r="87" spans="1:8" ht="12.75">
      <c r="A87" t="s">
        <v>113</v>
      </c>
      <c r="B87" s="9">
        <v>4513</v>
      </c>
      <c r="C87" s="9">
        <v>5768649.11</v>
      </c>
      <c r="D87" s="7">
        <f t="shared" si="4"/>
        <v>1278</v>
      </c>
      <c r="E87" s="9">
        <v>4825896.2</v>
      </c>
      <c r="F87" s="7">
        <f t="shared" si="3"/>
        <v>1069</v>
      </c>
      <c r="G87">
        <v>4501</v>
      </c>
      <c r="H87" s="9">
        <v>4746553.39</v>
      </c>
    </row>
    <row r="88" spans="1:8" ht="12.75">
      <c r="A88" t="s">
        <v>115</v>
      </c>
      <c r="B88" s="9">
        <v>120</v>
      </c>
      <c r="C88" s="9">
        <v>174655.8</v>
      </c>
      <c r="D88" s="7">
        <f t="shared" si="4"/>
        <v>1455</v>
      </c>
      <c r="E88" s="9">
        <v>134059.43</v>
      </c>
      <c r="F88" s="7">
        <f t="shared" si="3"/>
        <v>1117</v>
      </c>
      <c r="G88">
        <v>119</v>
      </c>
      <c r="H88" s="9">
        <v>123999.45</v>
      </c>
    </row>
    <row r="89" spans="1:8" ht="12.75">
      <c r="A89" t="s">
        <v>116</v>
      </c>
      <c r="B89" s="9">
        <v>509</v>
      </c>
      <c r="C89" s="9">
        <v>687444.95</v>
      </c>
      <c r="D89" s="7">
        <f t="shared" si="4"/>
        <v>1351</v>
      </c>
      <c r="E89" s="9">
        <v>570458.63</v>
      </c>
      <c r="F89" s="7">
        <f t="shared" si="3"/>
        <v>1121</v>
      </c>
      <c r="G89">
        <v>503</v>
      </c>
      <c r="H89" s="9">
        <v>548082.22</v>
      </c>
    </row>
    <row r="90" spans="1:8" ht="12.75">
      <c r="A90" t="s">
        <v>117</v>
      </c>
      <c r="B90" s="9">
        <v>1794</v>
      </c>
      <c r="C90" s="9">
        <v>2361440.58</v>
      </c>
      <c r="D90" s="7">
        <f t="shared" si="4"/>
        <v>1316</v>
      </c>
      <c r="E90" s="9">
        <v>2009133.66</v>
      </c>
      <c r="F90" s="7">
        <f t="shared" si="3"/>
        <v>1120</v>
      </c>
      <c r="G90">
        <v>1770</v>
      </c>
      <c r="H90" s="9">
        <v>1992279.46</v>
      </c>
    </row>
    <row r="91" spans="1:8" ht="12.75">
      <c r="A91" t="s">
        <v>118</v>
      </c>
      <c r="B91" s="9">
        <v>3154</v>
      </c>
      <c r="C91" s="9">
        <v>4133143.44</v>
      </c>
      <c r="D91" s="7">
        <f t="shared" si="4"/>
        <v>1310</v>
      </c>
      <c r="E91" s="9">
        <v>3444891.25</v>
      </c>
      <c r="F91" s="7">
        <f t="shared" si="3"/>
        <v>1092</v>
      </c>
      <c r="G91">
        <v>3128</v>
      </c>
      <c r="H91" s="9">
        <v>3372649.62</v>
      </c>
    </row>
    <row r="92" spans="1:8" ht="12.75">
      <c r="A92" t="s">
        <v>119</v>
      </c>
      <c r="B92" s="9">
        <v>444</v>
      </c>
      <c r="C92" s="9">
        <v>635425.2</v>
      </c>
      <c r="D92" s="7">
        <f t="shared" si="4"/>
        <v>1431</v>
      </c>
      <c r="E92" s="9">
        <v>508928.8</v>
      </c>
      <c r="F92" s="7">
        <f t="shared" si="3"/>
        <v>1146</v>
      </c>
      <c r="G92">
        <v>431</v>
      </c>
      <c r="H92" s="9">
        <v>503409</v>
      </c>
    </row>
    <row r="93" spans="1:8" ht="12.75">
      <c r="A93" t="s">
        <v>120</v>
      </c>
      <c r="B93" s="9">
        <v>3797</v>
      </c>
      <c r="C93" s="9">
        <v>5031480.12</v>
      </c>
      <c r="D93" s="7">
        <f t="shared" si="4"/>
        <v>1325</v>
      </c>
      <c r="E93" s="9">
        <v>4149025.74</v>
      </c>
      <c r="F93" s="7">
        <f t="shared" si="3"/>
        <v>1093</v>
      </c>
      <c r="G93">
        <v>3770</v>
      </c>
      <c r="H93" s="9">
        <v>4036572.33</v>
      </c>
    </row>
    <row r="94" spans="1:8" ht="12.75">
      <c r="A94" t="s">
        <v>121</v>
      </c>
      <c r="B94" s="9">
        <v>112</v>
      </c>
      <c r="C94" s="9">
        <v>142406.39</v>
      </c>
      <c r="D94" s="7">
        <f t="shared" si="4"/>
        <v>1271</v>
      </c>
      <c r="E94" s="9">
        <v>126131.28</v>
      </c>
      <c r="F94" s="7">
        <f t="shared" si="3"/>
        <v>1126</v>
      </c>
      <c r="G94">
        <v>115</v>
      </c>
      <c r="H94" s="9">
        <v>119039.03</v>
      </c>
    </row>
    <row r="95" spans="1:8" ht="12.75">
      <c r="A95" t="s">
        <v>122</v>
      </c>
      <c r="B95" s="9">
        <v>245</v>
      </c>
      <c r="C95" s="9">
        <v>360347.22</v>
      </c>
      <c r="D95" s="7">
        <f t="shared" si="4"/>
        <v>1471</v>
      </c>
      <c r="E95" s="9">
        <v>288097.7</v>
      </c>
      <c r="F95" s="7">
        <f t="shared" si="3"/>
        <v>1176</v>
      </c>
      <c r="G95">
        <v>243</v>
      </c>
      <c r="H95" s="9">
        <v>282762.16</v>
      </c>
    </row>
    <row r="96" spans="1:8" ht="12.75">
      <c r="A96" t="s">
        <v>169</v>
      </c>
      <c r="B96" s="9">
        <v>3235</v>
      </c>
      <c r="C96" s="9">
        <v>3732708.46</v>
      </c>
      <c r="D96" s="7">
        <f t="shared" si="4"/>
        <v>1154</v>
      </c>
      <c r="E96" s="9">
        <v>3147656.81</v>
      </c>
      <c r="F96" s="7">
        <f t="shared" si="3"/>
        <v>973</v>
      </c>
      <c r="G96">
        <v>3181</v>
      </c>
      <c r="H96" s="9">
        <v>3093444.71</v>
      </c>
    </row>
    <row r="97" spans="1:8" ht="12.75">
      <c r="A97" t="s">
        <v>123</v>
      </c>
      <c r="B97" s="9">
        <v>86</v>
      </c>
      <c r="C97" s="9">
        <v>69570.79</v>
      </c>
      <c r="D97" s="7">
        <f t="shared" si="4"/>
        <v>809</v>
      </c>
      <c r="E97" s="9">
        <v>55671.93</v>
      </c>
      <c r="F97" s="7">
        <f t="shared" si="3"/>
        <v>647</v>
      </c>
      <c r="G97">
        <v>82</v>
      </c>
      <c r="H97" s="9">
        <v>53742.92</v>
      </c>
    </row>
    <row r="98" spans="1:8" ht="12.75">
      <c r="A98" t="s">
        <v>170</v>
      </c>
      <c r="B98" s="9">
        <v>109</v>
      </c>
      <c r="C98" s="9">
        <v>115552.87</v>
      </c>
      <c r="D98" s="7">
        <f t="shared" si="4"/>
        <v>1060</v>
      </c>
      <c r="E98" s="9">
        <v>93821.54</v>
      </c>
      <c r="F98" s="7">
        <f t="shared" si="3"/>
        <v>861</v>
      </c>
      <c r="G98">
        <v>109</v>
      </c>
      <c r="H98" s="9">
        <v>93196.02</v>
      </c>
    </row>
    <row r="99" spans="1:8" ht="12.75">
      <c r="A99" t="s">
        <v>124</v>
      </c>
      <c r="B99" s="9">
        <v>641</v>
      </c>
      <c r="C99" s="9">
        <v>778386.99</v>
      </c>
      <c r="D99" s="7">
        <f t="shared" si="4"/>
        <v>1214</v>
      </c>
      <c r="E99" s="9">
        <v>635288.12</v>
      </c>
      <c r="F99" s="7">
        <f t="shared" si="3"/>
        <v>991</v>
      </c>
      <c r="G99">
        <v>636</v>
      </c>
      <c r="H99" s="9">
        <v>612240.76</v>
      </c>
    </row>
    <row r="100" spans="1:8" ht="12.75">
      <c r="A100" t="s">
        <v>125</v>
      </c>
      <c r="B100" s="9">
        <v>5</v>
      </c>
      <c r="C100" s="9">
        <v>8463.54</v>
      </c>
      <c r="D100" s="7">
        <f t="shared" si="4"/>
        <v>1693</v>
      </c>
      <c r="E100" s="9">
        <v>6386.07</v>
      </c>
      <c r="F100" s="7">
        <f t="shared" si="3"/>
        <v>1277</v>
      </c>
      <c r="G100">
        <v>5</v>
      </c>
      <c r="H100" s="9">
        <v>6386.07</v>
      </c>
    </row>
    <row r="101" spans="1:8" ht="12.75">
      <c r="A101" t="s">
        <v>126</v>
      </c>
      <c r="B101" s="9">
        <v>53</v>
      </c>
      <c r="C101" s="9">
        <v>75277.01</v>
      </c>
      <c r="D101" s="7">
        <f t="shared" si="4"/>
        <v>1420</v>
      </c>
      <c r="E101" s="9">
        <v>55185.02</v>
      </c>
      <c r="F101" s="7">
        <f t="shared" si="3"/>
        <v>1041</v>
      </c>
      <c r="G101">
        <v>53</v>
      </c>
      <c r="H101" s="9">
        <v>53869.15</v>
      </c>
    </row>
    <row r="102" spans="1:8" ht="12.75">
      <c r="A102" t="s">
        <v>127</v>
      </c>
      <c r="B102" s="9">
        <v>411</v>
      </c>
      <c r="C102" s="9">
        <v>472044.71</v>
      </c>
      <c r="D102" s="7">
        <f t="shared" si="4"/>
        <v>1149</v>
      </c>
      <c r="E102" s="9">
        <v>415762.61</v>
      </c>
      <c r="F102" s="7">
        <f t="shared" si="3"/>
        <v>1012</v>
      </c>
      <c r="G102">
        <v>404</v>
      </c>
      <c r="H102" s="9">
        <v>403404.74</v>
      </c>
    </row>
    <row r="103" spans="1:8" ht="12.75">
      <c r="A103" t="s">
        <v>128</v>
      </c>
      <c r="B103" s="9">
        <v>130</v>
      </c>
      <c r="C103" s="9">
        <v>183390.11</v>
      </c>
      <c r="D103" s="7">
        <f t="shared" si="4"/>
        <v>1411</v>
      </c>
      <c r="E103" s="9">
        <v>157075.81</v>
      </c>
      <c r="F103" s="7">
        <f t="shared" si="3"/>
        <v>1208</v>
      </c>
      <c r="G103">
        <v>130</v>
      </c>
      <c r="H103" s="9">
        <v>148279.73</v>
      </c>
    </row>
    <row r="104" spans="1:8" ht="12.75">
      <c r="A104" t="s">
        <v>129</v>
      </c>
      <c r="B104" s="9">
        <v>118</v>
      </c>
      <c r="C104" s="9">
        <v>123633.09</v>
      </c>
      <c r="D104" s="7">
        <f t="shared" si="4"/>
        <v>1048</v>
      </c>
      <c r="E104" s="9">
        <v>108732.86</v>
      </c>
      <c r="F104" s="7">
        <f t="shared" si="3"/>
        <v>921</v>
      </c>
      <c r="G104">
        <v>117</v>
      </c>
      <c r="H104" s="9">
        <v>106790.95</v>
      </c>
    </row>
    <row r="105" spans="1:8" ht="12.75">
      <c r="A105" t="s">
        <v>171</v>
      </c>
      <c r="B105" s="9">
        <v>392</v>
      </c>
      <c r="C105" s="9">
        <v>455827.26</v>
      </c>
      <c r="D105" s="7">
        <f t="shared" si="4"/>
        <v>1163</v>
      </c>
      <c r="E105" s="9">
        <v>376846.57</v>
      </c>
      <c r="F105" s="7">
        <f t="shared" si="3"/>
        <v>961</v>
      </c>
      <c r="G105">
        <v>387</v>
      </c>
      <c r="H105" s="9">
        <v>368264.67</v>
      </c>
    </row>
    <row r="106" spans="1:8" ht="12.75">
      <c r="A106" t="s">
        <v>172</v>
      </c>
      <c r="B106" s="9">
        <v>164</v>
      </c>
      <c r="C106" s="9">
        <v>201008.24</v>
      </c>
      <c r="D106" s="7">
        <f t="shared" si="4"/>
        <v>1226</v>
      </c>
      <c r="E106" s="9">
        <v>178076.44</v>
      </c>
      <c r="F106" s="7">
        <f t="shared" si="3"/>
        <v>1086</v>
      </c>
      <c r="G106">
        <v>168</v>
      </c>
      <c r="H106" s="9">
        <v>175081.39</v>
      </c>
    </row>
    <row r="107" spans="1:8" ht="12.75">
      <c r="A107" t="s">
        <v>130</v>
      </c>
      <c r="B107" s="9">
        <v>11754</v>
      </c>
      <c r="C107" s="9">
        <v>16215631.4</v>
      </c>
      <c r="D107" s="7">
        <f t="shared" si="4"/>
        <v>1380</v>
      </c>
      <c r="E107" s="9">
        <v>13495443.9</v>
      </c>
      <c r="F107" s="7">
        <f t="shared" si="3"/>
        <v>1148</v>
      </c>
      <c r="G107">
        <v>11594</v>
      </c>
      <c r="H107" s="9">
        <v>13294137.1</v>
      </c>
    </row>
    <row r="108" spans="1:8" ht="12.75">
      <c r="A108" t="s">
        <v>173</v>
      </c>
      <c r="B108" s="9">
        <v>138</v>
      </c>
      <c r="C108" s="9">
        <v>160771.46</v>
      </c>
      <c r="D108" s="7">
        <f t="shared" si="4"/>
        <v>1165</v>
      </c>
      <c r="E108" s="9">
        <v>125420.08</v>
      </c>
      <c r="F108" s="7">
        <f t="shared" si="3"/>
        <v>909</v>
      </c>
      <c r="G108">
        <v>135</v>
      </c>
      <c r="H108" s="9">
        <v>121772.75</v>
      </c>
    </row>
    <row r="109" spans="1:8" ht="12.75">
      <c r="A109" t="s">
        <v>131</v>
      </c>
      <c r="B109" s="9">
        <v>875</v>
      </c>
      <c r="C109" s="9">
        <v>1132889.45</v>
      </c>
      <c r="D109" s="7">
        <f t="shared" si="4"/>
        <v>1295</v>
      </c>
      <c r="E109" s="9">
        <v>945800.22</v>
      </c>
      <c r="F109" s="7">
        <f t="shared" si="3"/>
        <v>1081</v>
      </c>
      <c r="G109">
        <v>868</v>
      </c>
      <c r="H109" s="9">
        <v>922108.71</v>
      </c>
    </row>
    <row r="110" spans="1:8" ht="12.75">
      <c r="A110" t="s">
        <v>174</v>
      </c>
      <c r="B110" s="9">
        <v>427</v>
      </c>
      <c r="C110" s="9">
        <v>537128.61</v>
      </c>
      <c r="D110" s="7">
        <f t="shared" si="4"/>
        <v>1258</v>
      </c>
      <c r="E110" s="9">
        <v>447654.39</v>
      </c>
      <c r="F110" s="7">
        <f t="shared" si="3"/>
        <v>1048</v>
      </c>
      <c r="G110">
        <v>428</v>
      </c>
      <c r="H110" s="9">
        <v>443508.73</v>
      </c>
    </row>
    <row r="111" spans="1:8" ht="12.75">
      <c r="A111" t="s">
        <v>132</v>
      </c>
      <c r="B111" s="9">
        <v>1103</v>
      </c>
      <c r="C111" s="9">
        <v>1492139.48</v>
      </c>
      <c r="D111" s="7">
        <f t="shared" si="4"/>
        <v>1353</v>
      </c>
      <c r="E111" s="9">
        <v>1292209.19</v>
      </c>
      <c r="F111" s="7">
        <f t="shared" si="3"/>
        <v>1172</v>
      </c>
      <c r="G111">
        <v>1117</v>
      </c>
      <c r="H111" s="9">
        <v>1278451</v>
      </c>
    </row>
    <row r="112" spans="1:8" ht="12.75">
      <c r="A112" t="s">
        <v>175</v>
      </c>
      <c r="B112" s="9">
        <v>3395</v>
      </c>
      <c r="C112" s="9">
        <v>4710035.86</v>
      </c>
      <c r="D112" s="7">
        <f t="shared" si="4"/>
        <v>1387</v>
      </c>
      <c r="E112" s="9">
        <v>3918249.75</v>
      </c>
      <c r="F112" s="7">
        <f t="shared" si="3"/>
        <v>1154</v>
      </c>
      <c r="G112">
        <v>3387</v>
      </c>
      <c r="H112" s="9">
        <v>3864178.93</v>
      </c>
    </row>
    <row r="113" spans="1:8" ht="12.75">
      <c r="A113" t="s">
        <v>133</v>
      </c>
      <c r="B113" s="9">
        <v>161</v>
      </c>
      <c r="C113" s="9">
        <v>191010.51</v>
      </c>
      <c r="D113" s="7">
        <f t="shared" si="4"/>
        <v>1186</v>
      </c>
      <c r="E113" s="9">
        <v>162233.89</v>
      </c>
      <c r="F113" s="7">
        <f t="shared" si="3"/>
        <v>1008</v>
      </c>
      <c r="G113">
        <v>161</v>
      </c>
      <c r="H113" s="9">
        <v>155409.27</v>
      </c>
    </row>
    <row r="114" spans="1:8" ht="12.75">
      <c r="A114" t="s">
        <v>176</v>
      </c>
      <c r="B114" s="9">
        <v>210</v>
      </c>
      <c r="C114" s="9">
        <v>195059.33</v>
      </c>
      <c r="D114" s="7">
        <f t="shared" si="4"/>
        <v>929</v>
      </c>
      <c r="E114" s="9">
        <v>168510.53</v>
      </c>
      <c r="F114" s="7">
        <f t="shared" si="3"/>
        <v>802</v>
      </c>
      <c r="G114">
        <v>203</v>
      </c>
      <c r="H114" s="9">
        <v>166151.1</v>
      </c>
    </row>
    <row r="115" spans="1:8" ht="12.75">
      <c r="A115" t="s">
        <v>177</v>
      </c>
      <c r="B115" s="9">
        <v>220</v>
      </c>
      <c r="C115" s="9">
        <v>264163.38</v>
      </c>
      <c r="D115" s="7">
        <f t="shared" si="4"/>
        <v>1201</v>
      </c>
      <c r="E115" s="9">
        <v>215186.53</v>
      </c>
      <c r="F115" s="7">
        <f t="shared" si="3"/>
        <v>978</v>
      </c>
      <c r="G115">
        <v>214</v>
      </c>
      <c r="H115" s="9">
        <v>209481.82</v>
      </c>
    </row>
    <row r="116" spans="1:8" ht="12.75">
      <c r="A116" t="s">
        <v>134</v>
      </c>
      <c r="B116" s="9">
        <v>18</v>
      </c>
      <c r="C116" s="9">
        <v>53875.01</v>
      </c>
      <c r="D116" s="7">
        <f t="shared" si="4"/>
        <v>2993</v>
      </c>
      <c r="E116" s="9">
        <v>25018.87</v>
      </c>
      <c r="F116" s="7">
        <f t="shared" si="3"/>
        <v>1390</v>
      </c>
      <c r="G116">
        <v>18</v>
      </c>
      <c r="H116" s="9">
        <v>25018.87</v>
      </c>
    </row>
    <row r="117" spans="1:8" ht="12.75">
      <c r="A117" t="s">
        <v>178</v>
      </c>
      <c r="B117" s="9">
        <v>252</v>
      </c>
      <c r="C117" s="9">
        <v>272081.62</v>
      </c>
      <c r="D117" s="7">
        <f t="shared" si="4"/>
        <v>1080</v>
      </c>
      <c r="E117" s="9">
        <v>236127.34</v>
      </c>
      <c r="F117" s="7">
        <f t="shared" si="3"/>
        <v>937</v>
      </c>
      <c r="G117">
        <v>252</v>
      </c>
      <c r="H117" s="9">
        <v>228825.43</v>
      </c>
    </row>
    <row r="118" spans="1:8" ht="12.75">
      <c r="A118" t="s">
        <v>362</v>
      </c>
      <c r="B118" s="9">
        <v>189</v>
      </c>
      <c r="C118" s="9">
        <v>242347.98</v>
      </c>
      <c r="D118" s="7">
        <f t="shared" si="4"/>
        <v>1282</v>
      </c>
      <c r="E118" s="9">
        <v>202217.23</v>
      </c>
      <c r="F118" s="7">
        <f t="shared" si="3"/>
        <v>1070</v>
      </c>
      <c r="G118">
        <v>188</v>
      </c>
      <c r="H118" s="9">
        <v>197752.44</v>
      </c>
    </row>
    <row r="119" spans="1:8" ht="12.75">
      <c r="A119" t="s">
        <v>179</v>
      </c>
      <c r="B119" s="9">
        <v>387</v>
      </c>
      <c r="C119" s="9">
        <v>419059.97</v>
      </c>
      <c r="D119" s="7">
        <f t="shared" si="4"/>
        <v>1083</v>
      </c>
      <c r="E119" s="9">
        <v>370501.89</v>
      </c>
      <c r="F119" s="7">
        <f t="shared" si="3"/>
        <v>957</v>
      </c>
      <c r="G119">
        <v>376</v>
      </c>
      <c r="H119" s="9">
        <v>362643.88</v>
      </c>
    </row>
    <row r="120" spans="2:8" ht="13.5" thickBot="1">
      <c r="B120" s="11">
        <f>SUM(B10:B119)</f>
        <v>73673</v>
      </c>
      <c r="C120" s="11">
        <f>SUM(C10:C119)</f>
        <v>94518270.73</v>
      </c>
      <c r="D120" s="2">
        <f>ROUND(C120/B120,0)</f>
        <v>1283</v>
      </c>
      <c r="E120" s="11">
        <f>SUM(E10:E119)</f>
        <v>78785920.21000001</v>
      </c>
      <c r="F120" s="2">
        <f>ROUND(E120/B120,0)</f>
        <v>1069</v>
      </c>
      <c r="G120" s="11">
        <f>SUM(G10:G119)</f>
        <v>72918</v>
      </c>
      <c r="H120" s="11">
        <f>SUM(H10:H119)</f>
        <v>77239441.53999999</v>
      </c>
    </row>
    <row r="121" spans="2:8" ht="13.5" thickTop="1">
      <c r="B121" s="12"/>
      <c r="C121" s="12"/>
      <c r="D121" s="3"/>
      <c r="E121" s="12"/>
      <c r="F121" s="3"/>
      <c r="G121" s="3"/>
      <c r="H121" s="12"/>
    </row>
    <row r="122" spans="1:8" ht="12.75">
      <c r="A122" t="s">
        <v>359</v>
      </c>
      <c r="B122" s="12"/>
      <c r="C122" s="12"/>
      <c r="D122" s="3"/>
      <c r="E122" s="12">
        <f>C120-E120</f>
        <v>15732350.519999996</v>
      </c>
      <c r="F122" s="3"/>
      <c r="G122" s="3"/>
      <c r="H122" s="12"/>
    </row>
    <row r="123" spans="1:7" ht="12.75">
      <c r="A123" t="s">
        <v>11</v>
      </c>
      <c r="E123" s="14">
        <f>E120-H120</f>
        <v>1546478.6700000167</v>
      </c>
      <c r="F123" s="4"/>
      <c r="G123" s="4"/>
    </row>
  </sheetData>
  <sheetProtection/>
  <printOptions/>
  <pageMargins left="0.75" right="0.75" top="0.49" bottom="0.25" header="0.4921259845" footer="0.25"/>
  <pageSetup horizontalDpi="982" verticalDpi="982" orientation="landscape" paperSize="9" r:id="rId1"/>
  <rowBreaks count="1" manualBreakCount="1">
    <brk id="173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78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24.57421875" style="0" customWidth="1"/>
    <col min="2" max="2" width="12.28125" style="9" bestFit="1" customWidth="1"/>
    <col min="3" max="3" width="13.7109375" style="9" bestFit="1" customWidth="1"/>
    <col min="4" max="4" width="13.140625" style="0" bestFit="1" customWidth="1"/>
    <col min="5" max="5" width="10.140625" style="9" bestFit="1" customWidth="1"/>
    <col min="6" max="6" width="12.00390625" style="0" bestFit="1" customWidth="1"/>
    <col min="7" max="7" width="12.7109375" style="0" customWidth="1"/>
    <col min="8" max="8" width="11.28125" style="9" bestFit="1" customWidth="1"/>
  </cols>
  <sheetData>
    <row r="1" spans="1:8" ht="15.75">
      <c r="A1" s="5" t="s">
        <v>371</v>
      </c>
      <c r="H1" s="36">
        <v>40482</v>
      </c>
    </row>
    <row r="2" spans="1:8" ht="12.75">
      <c r="A2" s="8" t="s">
        <v>372</v>
      </c>
      <c r="H2" s="14"/>
    </row>
    <row r="4" spans="1:8" ht="18">
      <c r="A4" s="1" t="s">
        <v>373</v>
      </c>
      <c r="H4" s="18"/>
    </row>
    <row r="7" ht="15.75">
      <c r="A7" s="5" t="s">
        <v>361</v>
      </c>
    </row>
    <row r="9" spans="1:8" ht="25.5">
      <c r="A9" s="15" t="s">
        <v>12</v>
      </c>
      <c r="B9" s="16" t="s">
        <v>367</v>
      </c>
      <c r="C9" s="16" t="s">
        <v>370</v>
      </c>
      <c r="D9" s="17" t="s">
        <v>13</v>
      </c>
      <c r="E9" s="16" t="s">
        <v>5</v>
      </c>
      <c r="F9" s="17" t="s">
        <v>14</v>
      </c>
      <c r="G9" s="16" t="s">
        <v>366</v>
      </c>
      <c r="H9" s="16" t="s">
        <v>7</v>
      </c>
    </row>
    <row r="10" spans="1:8" ht="12.75">
      <c r="A10" s="6" t="s">
        <v>180</v>
      </c>
      <c r="B10" s="13">
        <v>159</v>
      </c>
      <c r="C10" s="13">
        <v>180759.76</v>
      </c>
      <c r="D10" s="7">
        <f>ROUND(C10/B10,0)</f>
        <v>1137</v>
      </c>
      <c r="E10" s="13">
        <v>158947.16</v>
      </c>
      <c r="F10" s="7">
        <f aca="true" t="shared" si="0" ref="F10:F41">ROUND(E10/B10,0)</f>
        <v>1000</v>
      </c>
      <c r="G10" s="7">
        <v>162</v>
      </c>
      <c r="H10" s="13">
        <v>153882.07</v>
      </c>
    </row>
    <row r="11" spans="1:8" ht="12.75">
      <c r="A11" s="6" t="s">
        <v>50</v>
      </c>
      <c r="B11" s="13">
        <v>69</v>
      </c>
      <c r="C11" s="13">
        <v>50387.48</v>
      </c>
      <c r="D11" s="7">
        <f aca="true" t="shared" si="1" ref="D11:D74">ROUND(C11/B11,0)</f>
        <v>730</v>
      </c>
      <c r="E11" s="13">
        <v>41352.49</v>
      </c>
      <c r="F11" s="7">
        <f t="shared" si="0"/>
        <v>599</v>
      </c>
      <c r="G11" s="7">
        <v>64</v>
      </c>
      <c r="H11" s="13">
        <v>40755.6</v>
      </c>
    </row>
    <row r="12" spans="1:8" ht="12.75">
      <c r="A12" s="6" t="s">
        <v>181</v>
      </c>
      <c r="B12" s="13">
        <v>401</v>
      </c>
      <c r="C12" s="13">
        <v>485973.61</v>
      </c>
      <c r="D12" s="7">
        <f t="shared" si="1"/>
        <v>1212</v>
      </c>
      <c r="E12" s="13">
        <v>425242.46</v>
      </c>
      <c r="F12" s="7">
        <f t="shared" si="0"/>
        <v>1060</v>
      </c>
      <c r="G12" s="7">
        <v>404</v>
      </c>
      <c r="H12" s="13">
        <v>410495.78</v>
      </c>
    </row>
    <row r="13" spans="1:8" ht="12.75">
      <c r="A13" s="6" t="s">
        <v>182</v>
      </c>
      <c r="B13" s="13">
        <v>379</v>
      </c>
      <c r="C13" s="13">
        <v>417206.48</v>
      </c>
      <c r="D13" s="7">
        <f t="shared" si="1"/>
        <v>1101</v>
      </c>
      <c r="E13" s="13">
        <v>339096.42</v>
      </c>
      <c r="F13" s="7">
        <f t="shared" si="0"/>
        <v>895</v>
      </c>
      <c r="G13" s="7">
        <v>386</v>
      </c>
      <c r="H13" s="13">
        <v>326373.02</v>
      </c>
    </row>
    <row r="14" spans="1:8" ht="12.75">
      <c r="A14" s="6" t="s">
        <v>183</v>
      </c>
      <c r="B14" s="13">
        <v>97</v>
      </c>
      <c r="C14" s="13">
        <v>103168.62</v>
      </c>
      <c r="D14" s="7">
        <f t="shared" si="1"/>
        <v>1064</v>
      </c>
      <c r="E14" s="13">
        <v>87998.3</v>
      </c>
      <c r="F14" s="7">
        <f t="shared" si="0"/>
        <v>907</v>
      </c>
      <c r="G14" s="7">
        <v>97</v>
      </c>
      <c r="H14" s="13">
        <v>83136.22</v>
      </c>
    </row>
    <row r="15" spans="1:8" ht="12.75">
      <c r="A15" s="6" t="s">
        <v>184</v>
      </c>
      <c r="B15" s="13">
        <v>1116</v>
      </c>
      <c r="C15" s="13">
        <v>1263862.51</v>
      </c>
      <c r="D15" s="7">
        <f t="shared" si="1"/>
        <v>1132</v>
      </c>
      <c r="E15" s="13">
        <v>1056477.78</v>
      </c>
      <c r="F15" s="7">
        <f t="shared" si="0"/>
        <v>947</v>
      </c>
      <c r="G15" s="7">
        <v>1097</v>
      </c>
      <c r="H15" s="13">
        <v>1040970.35</v>
      </c>
    </row>
    <row r="16" spans="1:8" ht="12.75">
      <c r="A16" s="6" t="s">
        <v>140</v>
      </c>
      <c r="B16" s="13">
        <v>212</v>
      </c>
      <c r="C16" s="13">
        <v>299051.86</v>
      </c>
      <c r="D16" s="7">
        <f t="shared" si="1"/>
        <v>1411</v>
      </c>
      <c r="E16" s="13">
        <v>260495.51</v>
      </c>
      <c r="F16" s="7">
        <f t="shared" si="0"/>
        <v>1229</v>
      </c>
      <c r="G16" s="7">
        <v>217</v>
      </c>
      <c r="H16" s="13">
        <v>251201.73</v>
      </c>
    </row>
    <row r="17" spans="1:8" ht="12.75">
      <c r="A17" s="6" t="s">
        <v>185</v>
      </c>
      <c r="B17" s="13">
        <v>159</v>
      </c>
      <c r="C17" s="13">
        <v>135885.83</v>
      </c>
      <c r="D17" s="7">
        <f t="shared" si="1"/>
        <v>855</v>
      </c>
      <c r="E17" s="13">
        <v>108172.24</v>
      </c>
      <c r="F17" s="7">
        <f t="shared" si="0"/>
        <v>680</v>
      </c>
      <c r="G17" s="7">
        <v>159</v>
      </c>
      <c r="H17" s="13">
        <v>106595.68</v>
      </c>
    </row>
    <row r="18" spans="1:8" ht="12.75">
      <c r="A18" s="6" t="s">
        <v>186</v>
      </c>
      <c r="B18" s="13">
        <v>434</v>
      </c>
      <c r="C18" s="13">
        <v>434689.16</v>
      </c>
      <c r="D18" s="7">
        <f t="shared" si="1"/>
        <v>1002</v>
      </c>
      <c r="E18" s="13">
        <v>373698.36</v>
      </c>
      <c r="F18" s="7">
        <f t="shared" si="0"/>
        <v>861</v>
      </c>
      <c r="G18" s="7">
        <v>423</v>
      </c>
      <c r="H18" s="13">
        <v>360800.92</v>
      </c>
    </row>
    <row r="19" spans="1:8" ht="12.75">
      <c r="A19" s="6" t="s">
        <v>51</v>
      </c>
      <c r="B19" s="13">
        <v>329</v>
      </c>
      <c r="C19" s="13">
        <v>363974.91</v>
      </c>
      <c r="D19" s="7">
        <f t="shared" si="1"/>
        <v>1106</v>
      </c>
      <c r="E19" s="13">
        <v>307197.97</v>
      </c>
      <c r="F19" s="7">
        <f t="shared" si="0"/>
        <v>934</v>
      </c>
      <c r="G19" s="7">
        <v>326</v>
      </c>
      <c r="H19" s="13">
        <v>301253.84</v>
      </c>
    </row>
    <row r="20" spans="1:8" ht="12.75">
      <c r="A20" s="6" t="s">
        <v>187</v>
      </c>
      <c r="B20" s="13">
        <v>2855</v>
      </c>
      <c r="C20" s="13">
        <v>3551923.39</v>
      </c>
      <c r="D20" s="7">
        <f t="shared" si="1"/>
        <v>1244</v>
      </c>
      <c r="E20" s="13">
        <v>2929353.64</v>
      </c>
      <c r="F20" s="7">
        <f t="shared" si="0"/>
        <v>1026</v>
      </c>
      <c r="G20" s="7">
        <v>2836</v>
      </c>
      <c r="H20" s="13">
        <v>2862686.11</v>
      </c>
    </row>
    <row r="21" spans="1:8" ht="12.75">
      <c r="A21" s="6" t="s">
        <v>188</v>
      </c>
      <c r="B21" s="13">
        <v>563</v>
      </c>
      <c r="C21" s="13">
        <v>674812.09</v>
      </c>
      <c r="D21" s="7">
        <f t="shared" si="1"/>
        <v>1199</v>
      </c>
      <c r="E21" s="13">
        <v>543821.88</v>
      </c>
      <c r="F21" s="7">
        <f t="shared" si="0"/>
        <v>966</v>
      </c>
      <c r="G21" s="7">
        <v>545</v>
      </c>
      <c r="H21" s="13">
        <v>527270.31</v>
      </c>
    </row>
    <row r="22" spans="1:8" ht="12.75">
      <c r="A22" s="6" t="s">
        <v>52</v>
      </c>
      <c r="B22" s="13">
        <v>1518</v>
      </c>
      <c r="C22" s="13">
        <v>1628966.66</v>
      </c>
      <c r="D22" s="7">
        <f t="shared" si="1"/>
        <v>1073</v>
      </c>
      <c r="E22" s="13">
        <v>1418218.59</v>
      </c>
      <c r="F22" s="7">
        <f t="shared" si="0"/>
        <v>934</v>
      </c>
      <c r="G22" s="7">
        <v>1493</v>
      </c>
      <c r="H22" s="13">
        <v>1394999.15</v>
      </c>
    </row>
    <row r="23" spans="1:8" ht="12.75">
      <c r="A23" s="6" t="s">
        <v>53</v>
      </c>
      <c r="B23" s="13">
        <v>570</v>
      </c>
      <c r="C23" s="13">
        <v>670769.31</v>
      </c>
      <c r="D23" s="7">
        <f t="shared" si="1"/>
        <v>1177</v>
      </c>
      <c r="E23" s="13">
        <v>537469.03</v>
      </c>
      <c r="F23" s="7">
        <f t="shared" si="0"/>
        <v>943</v>
      </c>
      <c r="G23" s="7">
        <v>565</v>
      </c>
      <c r="H23" s="13">
        <v>526132.42</v>
      </c>
    </row>
    <row r="24" spans="1:8" ht="12.75">
      <c r="A24" s="6" t="s">
        <v>189</v>
      </c>
      <c r="B24" s="13">
        <v>978</v>
      </c>
      <c r="C24" s="13">
        <v>1126057.26</v>
      </c>
      <c r="D24" s="7">
        <f t="shared" si="1"/>
        <v>1151</v>
      </c>
      <c r="E24" s="13">
        <v>966777.36</v>
      </c>
      <c r="F24" s="7">
        <f t="shared" si="0"/>
        <v>989</v>
      </c>
      <c r="G24" s="7">
        <v>966</v>
      </c>
      <c r="H24" s="13">
        <v>961645.58</v>
      </c>
    </row>
    <row r="25" spans="1:8" ht="12.75">
      <c r="A25" s="6" t="s">
        <v>190</v>
      </c>
      <c r="B25" s="13">
        <v>730</v>
      </c>
      <c r="C25" s="13">
        <v>823780.08</v>
      </c>
      <c r="D25" s="7">
        <f t="shared" si="1"/>
        <v>1128</v>
      </c>
      <c r="E25" s="13">
        <v>700994.49</v>
      </c>
      <c r="F25" s="7">
        <f t="shared" si="0"/>
        <v>960</v>
      </c>
      <c r="G25" s="7">
        <v>723</v>
      </c>
      <c r="H25" s="13">
        <v>699864.61</v>
      </c>
    </row>
    <row r="26" spans="1:8" ht="12.75">
      <c r="A26" s="6" t="s">
        <v>54</v>
      </c>
      <c r="B26" s="13">
        <v>253</v>
      </c>
      <c r="C26" s="13">
        <v>286057.71</v>
      </c>
      <c r="D26" s="7">
        <f t="shared" si="1"/>
        <v>1131</v>
      </c>
      <c r="E26" s="13">
        <v>245513.77</v>
      </c>
      <c r="F26" s="7">
        <f t="shared" si="0"/>
        <v>970</v>
      </c>
      <c r="G26" s="7">
        <v>247</v>
      </c>
      <c r="H26" s="13">
        <v>241411.9</v>
      </c>
    </row>
    <row r="27" spans="1:8" ht="12.75">
      <c r="A27" s="6" t="s">
        <v>55</v>
      </c>
      <c r="B27" s="13">
        <v>174</v>
      </c>
      <c r="C27" s="13">
        <v>184185.74</v>
      </c>
      <c r="D27" s="7">
        <f t="shared" si="1"/>
        <v>1059</v>
      </c>
      <c r="E27" s="13">
        <v>147107.2</v>
      </c>
      <c r="F27" s="7">
        <f t="shared" si="0"/>
        <v>845</v>
      </c>
      <c r="G27" s="7">
        <v>173</v>
      </c>
      <c r="H27" s="13">
        <v>145608.58</v>
      </c>
    </row>
    <row r="28" spans="1:8" ht="12.75">
      <c r="A28" s="6" t="s">
        <v>191</v>
      </c>
      <c r="B28" s="13">
        <v>618</v>
      </c>
      <c r="C28" s="13">
        <v>583446.89</v>
      </c>
      <c r="D28" s="7">
        <f t="shared" si="1"/>
        <v>944</v>
      </c>
      <c r="E28" s="13">
        <v>487749.12</v>
      </c>
      <c r="F28" s="7">
        <f t="shared" si="0"/>
        <v>789</v>
      </c>
      <c r="G28" s="7">
        <v>597</v>
      </c>
      <c r="H28" s="13">
        <v>469241.81</v>
      </c>
    </row>
    <row r="29" spans="1:8" ht="12.75">
      <c r="A29" s="6" t="s">
        <v>192</v>
      </c>
      <c r="B29" s="13">
        <v>1029</v>
      </c>
      <c r="C29" s="13">
        <v>995073.93</v>
      </c>
      <c r="D29" s="7">
        <f t="shared" si="1"/>
        <v>967</v>
      </c>
      <c r="E29" s="13">
        <v>825086.31</v>
      </c>
      <c r="F29" s="7">
        <f t="shared" si="0"/>
        <v>802</v>
      </c>
      <c r="G29" s="7">
        <v>1002</v>
      </c>
      <c r="H29" s="13">
        <v>802557.78</v>
      </c>
    </row>
    <row r="30" spans="1:8" ht="12.75">
      <c r="A30" s="6" t="s">
        <v>193</v>
      </c>
      <c r="B30" s="13">
        <v>153</v>
      </c>
      <c r="C30" s="13">
        <v>162764.95</v>
      </c>
      <c r="D30" s="7">
        <f t="shared" si="1"/>
        <v>1064</v>
      </c>
      <c r="E30" s="13">
        <v>138906.37</v>
      </c>
      <c r="F30" s="7">
        <f t="shared" si="0"/>
        <v>908</v>
      </c>
      <c r="G30" s="7">
        <v>144</v>
      </c>
      <c r="H30" s="13">
        <v>132014.56</v>
      </c>
    </row>
    <row r="31" spans="1:8" ht="12.75">
      <c r="A31" s="6" t="s">
        <v>56</v>
      </c>
      <c r="B31" s="13">
        <v>438</v>
      </c>
      <c r="C31" s="13">
        <v>386841.76</v>
      </c>
      <c r="D31" s="7">
        <f t="shared" si="1"/>
        <v>883</v>
      </c>
      <c r="E31" s="13">
        <v>327651.73</v>
      </c>
      <c r="F31" s="7">
        <f t="shared" si="0"/>
        <v>748</v>
      </c>
      <c r="G31" s="7">
        <v>426</v>
      </c>
      <c r="H31" s="13">
        <v>323734.25</v>
      </c>
    </row>
    <row r="32" spans="1:8" ht="12.75">
      <c r="A32" s="6" t="s">
        <v>194</v>
      </c>
      <c r="B32" s="13">
        <v>413</v>
      </c>
      <c r="C32" s="13">
        <v>426150.05</v>
      </c>
      <c r="D32" s="7">
        <f t="shared" si="1"/>
        <v>1032</v>
      </c>
      <c r="E32" s="13">
        <v>366459.24</v>
      </c>
      <c r="F32" s="7">
        <f t="shared" si="0"/>
        <v>887</v>
      </c>
      <c r="G32" s="7">
        <v>400</v>
      </c>
      <c r="H32" s="13">
        <v>361503.14</v>
      </c>
    </row>
    <row r="33" spans="1:8" ht="12.75">
      <c r="A33" s="6" t="s">
        <v>195</v>
      </c>
      <c r="B33" s="13">
        <v>99</v>
      </c>
      <c r="C33" s="13">
        <v>98648.83</v>
      </c>
      <c r="D33" s="7">
        <f t="shared" si="1"/>
        <v>996</v>
      </c>
      <c r="E33" s="13">
        <v>83940.19</v>
      </c>
      <c r="F33" s="7">
        <f t="shared" si="0"/>
        <v>848</v>
      </c>
      <c r="G33" s="7">
        <v>99</v>
      </c>
      <c r="H33" s="13">
        <v>83542.03</v>
      </c>
    </row>
    <row r="34" spans="1:8" ht="12.75">
      <c r="A34" s="6" t="s">
        <v>196</v>
      </c>
      <c r="B34" s="13">
        <v>43</v>
      </c>
      <c r="C34" s="13">
        <v>60884.51</v>
      </c>
      <c r="D34" s="7">
        <f t="shared" si="1"/>
        <v>1416</v>
      </c>
      <c r="E34" s="13">
        <v>52509.33</v>
      </c>
      <c r="F34" s="7">
        <f t="shared" si="0"/>
        <v>1221</v>
      </c>
      <c r="G34" s="7">
        <v>43</v>
      </c>
      <c r="H34" s="13">
        <v>46418.11</v>
      </c>
    </row>
    <row r="35" spans="1:8" ht="12.75">
      <c r="A35" s="6" t="s">
        <v>197</v>
      </c>
      <c r="B35" s="13">
        <v>449</v>
      </c>
      <c r="C35" s="13">
        <v>516501.94</v>
      </c>
      <c r="D35" s="7">
        <f t="shared" si="1"/>
        <v>1150</v>
      </c>
      <c r="E35" s="13">
        <v>433640.95</v>
      </c>
      <c r="F35" s="7">
        <f t="shared" si="0"/>
        <v>966</v>
      </c>
      <c r="G35" s="7">
        <v>433</v>
      </c>
      <c r="H35" s="13">
        <v>423435.81</v>
      </c>
    </row>
    <row r="36" spans="1:8" ht="12.75">
      <c r="A36" s="6" t="s">
        <v>57</v>
      </c>
      <c r="B36" s="13">
        <v>123</v>
      </c>
      <c r="C36" s="13">
        <v>126531.56</v>
      </c>
      <c r="D36" s="7">
        <f t="shared" si="1"/>
        <v>1029</v>
      </c>
      <c r="E36" s="13">
        <v>100237.63</v>
      </c>
      <c r="F36" s="7">
        <f t="shared" si="0"/>
        <v>815</v>
      </c>
      <c r="G36" s="7">
        <v>121</v>
      </c>
      <c r="H36" s="13">
        <v>98503.59</v>
      </c>
    </row>
    <row r="37" spans="1:8" ht="12.75">
      <c r="A37" s="6" t="s">
        <v>198</v>
      </c>
      <c r="B37" s="13">
        <v>585</v>
      </c>
      <c r="C37" s="13">
        <v>714019.67</v>
      </c>
      <c r="D37" s="7">
        <f t="shared" si="1"/>
        <v>1221</v>
      </c>
      <c r="E37" s="13">
        <v>548906.78</v>
      </c>
      <c r="F37" s="7">
        <f t="shared" si="0"/>
        <v>938</v>
      </c>
      <c r="G37" s="7">
        <v>577</v>
      </c>
      <c r="H37" s="13">
        <v>534632.07</v>
      </c>
    </row>
    <row r="38" spans="1:8" ht="12.75">
      <c r="A38" s="6" t="s">
        <v>199</v>
      </c>
      <c r="B38" s="13">
        <v>503</v>
      </c>
      <c r="C38" s="13">
        <v>626521.27</v>
      </c>
      <c r="D38" s="7">
        <f t="shared" si="1"/>
        <v>1246</v>
      </c>
      <c r="E38" s="13">
        <v>523763.24</v>
      </c>
      <c r="F38" s="7">
        <f t="shared" si="0"/>
        <v>1041</v>
      </c>
      <c r="G38" s="7">
        <v>493</v>
      </c>
      <c r="H38" s="13">
        <v>508993.22</v>
      </c>
    </row>
    <row r="39" spans="1:8" ht="12.75">
      <c r="A39" s="6" t="s">
        <v>200</v>
      </c>
      <c r="B39" s="13">
        <v>8512</v>
      </c>
      <c r="C39" s="13">
        <v>11204413.5</v>
      </c>
      <c r="D39" s="7">
        <f t="shared" si="1"/>
        <v>1316</v>
      </c>
      <c r="E39" s="13">
        <v>9156420.36</v>
      </c>
      <c r="F39" s="7">
        <f t="shared" si="0"/>
        <v>1076</v>
      </c>
      <c r="G39" s="7">
        <v>8361</v>
      </c>
      <c r="H39" s="13">
        <v>9035529.99</v>
      </c>
    </row>
    <row r="40" spans="1:8" ht="12.75">
      <c r="A40" s="6" t="s">
        <v>201</v>
      </c>
      <c r="B40" s="13">
        <v>501</v>
      </c>
      <c r="C40" s="13">
        <v>578113.23</v>
      </c>
      <c r="D40" s="7">
        <f t="shared" si="1"/>
        <v>1154</v>
      </c>
      <c r="E40" s="13">
        <v>478328.83</v>
      </c>
      <c r="F40" s="7">
        <f t="shared" si="0"/>
        <v>955</v>
      </c>
      <c r="G40" s="7">
        <v>495</v>
      </c>
      <c r="H40" s="13">
        <v>470776.43</v>
      </c>
    </row>
    <row r="41" spans="1:8" ht="12.75">
      <c r="A41" s="6" t="s">
        <v>202</v>
      </c>
      <c r="B41" s="13">
        <v>310</v>
      </c>
      <c r="C41" s="13">
        <v>298342.09</v>
      </c>
      <c r="D41" s="7">
        <f t="shared" si="1"/>
        <v>962</v>
      </c>
      <c r="E41" s="13">
        <v>253079.41</v>
      </c>
      <c r="F41" s="7">
        <f t="shared" si="0"/>
        <v>816</v>
      </c>
      <c r="G41" s="7">
        <v>305</v>
      </c>
      <c r="H41" s="13">
        <v>244990.47</v>
      </c>
    </row>
    <row r="42" spans="1:8" ht="12.75">
      <c r="A42" s="6" t="s">
        <v>58</v>
      </c>
      <c r="B42" s="13">
        <v>47</v>
      </c>
      <c r="C42" s="13">
        <v>27118.88</v>
      </c>
      <c r="D42" s="7">
        <f t="shared" si="1"/>
        <v>577</v>
      </c>
      <c r="E42" s="13">
        <v>22479.8</v>
      </c>
      <c r="F42" s="7">
        <f aca="true" t="shared" si="2" ref="F42:F73">ROUND(E42/B42,0)</f>
        <v>478</v>
      </c>
      <c r="G42" s="7">
        <v>46</v>
      </c>
      <c r="H42" s="13">
        <v>21019.92</v>
      </c>
    </row>
    <row r="43" spans="1:8" ht="12.75">
      <c r="A43" s="6" t="s">
        <v>59</v>
      </c>
      <c r="B43" s="13">
        <v>248</v>
      </c>
      <c r="C43" s="13">
        <v>205986.24</v>
      </c>
      <c r="D43" s="7">
        <f t="shared" si="1"/>
        <v>831</v>
      </c>
      <c r="E43" s="13">
        <v>180056.25</v>
      </c>
      <c r="F43" s="7">
        <f t="shared" si="2"/>
        <v>726</v>
      </c>
      <c r="G43" s="7">
        <v>241</v>
      </c>
      <c r="H43" s="13">
        <v>172817.02</v>
      </c>
    </row>
    <row r="44" spans="1:8" ht="12.75">
      <c r="A44" s="6" t="s">
        <v>203</v>
      </c>
      <c r="B44" s="13">
        <v>440</v>
      </c>
      <c r="C44" s="13">
        <v>445572.74</v>
      </c>
      <c r="D44" s="7">
        <f t="shared" si="1"/>
        <v>1013</v>
      </c>
      <c r="E44" s="13">
        <v>382772.65</v>
      </c>
      <c r="F44" s="7">
        <f t="shared" si="2"/>
        <v>870</v>
      </c>
      <c r="G44" s="7">
        <v>434</v>
      </c>
      <c r="H44" s="13">
        <v>367554.68</v>
      </c>
    </row>
    <row r="45" spans="1:8" ht="12.75">
      <c r="A45" s="6" t="s">
        <v>204</v>
      </c>
      <c r="B45" s="13">
        <v>217</v>
      </c>
      <c r="C45" s="13">
        <v>232348.73</v>
      </c>
      <c r="D45" s="7">
        <f t="shared" si="1"/>
        <v>1071</v>
      </c>
      <c r="E45" s="13">
        <v>184801.15</v>
      </c>
      <c r="F45" s="7">
        <f t="shared" si="2"/>
        <v>852</v>
      </c>
      <c r="G45" s="7">
        <v>214</v>
      </c>
      <c r="H45" s="13">
        <v>180980.91</v>
      </c>
    </row>
    <row r="46" spans="1:8" ht="12.75">
      <c r="A46" s="6" t="s">
        <v>205</v>
      </c>
      <c r="B46" s="13">
        <v>203</v>
      </c>
      <c r="C46" s="13">
        <v>208862.24</v>
      </c>
      <c r="D46" s="7">
        <f t="shared" si="1"/>
        <v>1029</v>
      </c>
      <c r="E46" s="13">
        <v>182058.43</v>
      </c>
      <c r="F46" s="7">
        <f t="shared" si="2"/>
        <v>897</v>
      </c>
      <c r="G46" s="7">
        <v>195</v>
      </c>
      <c r="H46" s="13">
        <v>166840.73</v>
      </c>
    </row>
    <row r="47" spans="1:8" ht="12.75">
      <c r="A47" s="6" t="s">
        <v>206</v>
      </c>
      <c r="B47" s="13">
        <v>395</v>
      </c>
      <c r="C47" s="13">
        <v>530530.54</v>
      </c>
      <c r="D47" s="7">
        <f t="shared" si="1"/>
        <v>1343</v>
      </c>
      <c r="E47" s="13">
        <v>416342.96</v>
      </c>
      <c r="F47" s="7">
        <f t="shared" si="2"/>
        <v>1054</v>
      </c>
      <c r="G47" s="7">
        <v>383</v>
      </c>
      <c r="H47" s="13">
        <v>404316.44</v>
      </c>
    </row>
    <row r="48" spans="1:8" ht="12.75">
      <c r="A48" s="6" t="s">
        <v>207</v>
      </c>
      <c r="B48" s="13">
        <v>82</v>
      </c>
      <c r="C48" s="13">
        <v>86028.65</v>
      </c>
      <c r="D48" s="7">
        <f t="shared" si="1"/>
        <v>1049</v>
      </c>
      <c r="E48" s="13">
        <v>70019.63</v>
      </c>
      <c r="F48" s="7">
        <f t="shared" si="2"/>
        <v>854</v>
      </c>
      <c r="G48" s="7">
        <v>75</v>
      </c>
      <c r="H48" s="13">
        <v>61051.73</v>
      </c>
    </row>
    <row r="49" spans="1:8" ht="12.75">
      <c r="A49" s="6" t="s">
        <v>208</v>
      </c>
      <c r="B49" s="13">
        <v>1611</v>
      </c>
      <c r="C49" s="13">
        <v>2002690.85</v>
      </c>
      <c r="D49" s="7">
        <f t="shared" si="1"/>
        <v>1243</v>
      </c>
      <c r="E49" s="13">
        <v>1697193.05</v>
      </c>
      <c r="F49" s="7">
        <f t="shared" si="2"/>
        <v>1054</v>
      </c>
      <c r="G49" s="7">
        <v>1607</v>
      </c>
      <c r="H49" s="13">
        <v>1656793.68</v>
      </c>
    </row>
    <row r="50" spans="1:8" ht="12.75">
      <c r="A50" s="6" t="s">
        <v>60</v>
      </c>
      <c r="B50" s="13">
        <v>207</v>
      </c>
      <c r="C50" s="13">
        <v>245461.87</v>
      </c>
      <c r="D50" s="7">
        <f t="shared" si="1"/>
        <v>1186</v>
      </c>
      <c r="E50" s="13">
        <v>199474.15</v>
      </c>
      <c r="F50" s="7">
        <f t="shared" si="2"/>
        <v>964</v>
      </c>
      <c r="G50" s="7">
        <v>206</v>
      </c>
      <c r="H50" s="13">
        <v>186095.12</v>
      </c>
    </row>
    <row r="51" spans="1:8" ht="12.75">
      <c r="A51" s="6" t="s">
        <v>209</v>
      </c>
      <c r="B51" s="13">
        <v>161</v>
      </c>
      <c r="C51" s="13">
        <v>178274.55</v>
      </c>
      <c r="D51" s="7">
        <f t="shared" si="1"/>
        <v>1107</v>
      </c>
      <c r="E51" s="13">
        <v>141614.33</v>
      </c>
      <c r="F51" s="7">
        <f t="shared" si="2"/>
        <v>880</v>
      </c>
      <c r="G51" s="7">
        <v>162</v>
      </c>
      <c r="H51" s="13">
        <v>141274.78</v>
      </c>
    </row>
    <row r="52" spans="1:8" ht="12.75">
      <c r="A52" s="6" t="s">
        <v>210</v>
      </c>
      <c r="B52" s="13">
        <v>82</v>
      </c>
      <c r="C52" s="13">
        <v>118830.22</v>
      </c>
      <c r="D52" s="7">
        <f t="shared" si="1"/>
        <v>1449</v>
      </c>
      <c r="E52" s="13">
        <v>88281.89</v>
      </c>
      <c r="F52" s="7">
        <f t="shared" si="2"/>
        <v>1077</v>
      </c>
      <c r="G52" s="7">
        <v>83</v>
      </c>
      <c r="H52" s="13">
        <v>85952.6</v>
      </c>
    </row>
    <row r="53" spans="1:8" ht="12.75">
      <c r="A53" s="6" t="s">
        <v>61</v>
      </c>
      <c r="B53" s="13">
        <v>3359</v>
      </c>
      <c r="C53" s="13">
        <v>4044610.48</v>
      </c>
      <c r="D53" s="7">
        <f t="shared" si="1"/>
        <v>1204</v>
      </c>
      <c r="E53" s="13">
        <v>3452442.45</v>
      </c>
      <c r="F53" s="7">
        <f t="shared" si="2"/>
        <v>1028</v>
      </c>
      <c r="G53" s="7">
        <v>3304</v>
      </c>
      <c r="H53" s="13">
        <v>3408156.97</v>
      </c>
    </row>
    <row r="54" spans="1:8" ht="12.75">
      <c r="A54" s="6" t="s">
        <v>62</v>
      </c>
      <c r="B54" s="13">
        <v>192</v>
      </c>
      <c r="C54" s="13">
        <v>211508.61</v>
      </c>
      <c r="D54" s="7">
        <f t="shared" si="1"/>
        <v>1102</v>
      </c>
      <c r="E54" s="13">
        <v>178904.9</v>
      </c>
      <c r="F54" s="7">
        <f t="shared" si="2"/>
        <v>932</v>
      </c>
      <c r="G54" s="7">
        <v>192</v>
      </c>
      <c r="H54" s="13">
        <v>171117.78</v>
      </c>
    </row>
    <row r="55" spans="1:8" ht="12.75">
      <c r="A55" s="6" t="s">
        <v>63</v>
      </c>
      <c r="B55" s="13">
        <v>51</v>
      </c>
      <c r="C55" s="13">
        <v>38188.85</v>
      </c>
      <c r="D55" s="7">
        <f t="shared" si="1"/>
        <v>749</v>
      </c>
      <c r="E55" s="13">
        <v>33093.5</v>
      </c>
      <c r="F55" s="7">
        <f t="shared" si="2"/>
        <v>649</v>
      </c>
      <c r="G55" s="7">
        <v>49</v>
      </c>
      <c r="H55" s="13">
        <v>31596.57</v>
      </c>
    </row>
    <row r="56" spans="1:8" ht="12.75">
      <c r="A56" s="6" t="s">
        <v>211</v>
      </c>
      <c r="B56" s="13">
        <v>228</v>
      </c>
      <c r="C56" s="13">
        <v>274713.79</v>
      </c>
      <c r="D56" s="7">
        <f t="shared" si="1"/>
        <v>1205</v>
      </c>
      <c r="E56" s="13">
        <v>232727.1</v>
      </c>
      <c r="F56" s="7">
        <f t="shared" si="2"/>
        <v>1021</v>
      </c>
      <c r="G56" s="7">
        <v>226</v>
      </c>
      <c r="H56" s="13">
        <v>217021.73</v>
      </c>
    </row>
    <row r="57" spans="1:8" ht="12.75">
      <c r="A57" s="6" t="s">
        <v>212</v>
      </c>
      <c r="B57" s="13">
        <v>314</v>
      </c>
      <c r="C57" s="13">
        <v>519375.02</v>
      </c>
      <c r="D57" s="7">
        <f t="shared" si="1"/>
        <v>1654</v>
      </c>
      <c r="E57" s="13">
        <v>340878.09</v>
      </c>
      <c r="F57" s="7">
        <f t="shared" si="2"/>
        <v>1086</v>
      </c>
      <c r="G57" s="7">
        <v>311</v>
      </c>
      <c r="H57" s="13">
        <v>324529.22</v>
      </c>
    </row>
    <row r="58" spans="1:8" ht="12.75">
      <c r="A58" t="s">
        <v>64</v>
      </c>
      <c r="B58" s="9">
        <v>232</v>
      </c>
      <c r="C58" s="9">
        <v>220941.96</v>
      </c>
      <c r="D58" s="7">
        <f t="shared" si="1"/>
        <v>952</v>
      </c>
      <c r="E58" s="9">
        <v>184815.55</v>
      </c>
      <c r="F58" s="7">
        <f t="shared" si="2"/>
        <v>797</v>
      </c>
      <c r="G58" s="7">
        <v>225</v>
      </c>
      <c r="H58" s="9">
        <v>181908.69</v>
      </c>
    </row>
    <row r="59" spans="1:8" ht="12.75">
      <c r="A59" t="s">
        <v>65</v>
      </c>
      <c r="B59" s="9">
        <v>552</v>
      </c>
      <c r="C59" s="9">
        <v>540740.33</v>
      </c>
      <c r="D59" s="7">
        <f t="shared" si="1"/>
        <v>980</v>
      </c>
      <c r="E59" s="9">
        <v>443435.15</v>
      </c>
      <c r="F59" s="7">
        <f t="shared" si="2"/>
        <v>803</v>
      </c>
      <c r="G59" s="7">
        <v>539</v>
      </c>
      <c r="H59" s="9">
        <v>428277.95</v>
      </c>
    </row>
    <row r="60" spans="1:8" ht="12.75">
      <c r="A60" t="s">
        <v>213</v>
      </c>
      <c r="B60" s="9">
        <v>687</v>
      </c>
      <c r="C60" s="9">
        <v>781510.13</v>
      </c>
      <c r="D60" s="7">
        <f t="shared" si="1"/>
        <v>1138</v>
      </c>
      <c r="E60" s="9">
        <v>653263.18</v>
      </c>
      <c r="F60" s="7">
        <f t="shared" si="2"/>
        <v>951</v>
      </c>
      <c r="G60" s="7">
        <v>673</v>
      </c>
      <c r="H60" s="9">
        <v>621868.39</v>
      </c>
    </row>
    <row r="61" spans="1:8" ht="12.75">
      <c r="A61" t="s">
        <v>214</v>
      </c>
      <c r="B61" s="9">
        <v>682</v>
      </c>
      <c r="C61" s="9">
        <v>764799.51</v>
      </c>
      <c r="D61" s="7">
        <f t="shared" si="1"/>
        <v>1121</v>
      </c>
      <c r="E61" s="9">
        <v>614768.34</v>
      </c>
      <c r="F61" s="7">
        <f t="shared" si="2"/>
        <v>901</v>
      </c>
      <c r="G61" s="7">
        <v>668</v>
      </c>
      <c r="H61" s="9">
        <v>585913.94</v>
      </c>
    </row>
    <row r="62" spans="1:8" ht="12.75">
      <c r="A62" t="s">
        <v>215</v>
      </c>
      <c r="B62" s="9">
        <v>188</v>
      </c>
      <c r="C62" s="9">
        <v>157836.01</v>
      </c>
      <c r="D62" s="7">
        <f t="shared" si="1"/>
        <v>840</v>
      </c>
      <c r="E62" s="9">
        <v>136112.7</v>
      </c>
      <c r="F62" s="7">
        <f t="shared" si="2"/>
        <v>724</v>
      </c>
      <c r="G62" s="7">
        <v>177</v>
      </c>
      <c r="H62" s="9">
        <v>130894.47</v>
      </c>
    </row>
    <row r="63" spans="1:8" ht="12.75">
      <c r="A63" t="s">
        <v>376</v>
      </c>
      <c r="B63" s="9">
        <v>388</v>
      </c>
      <c r="C63" s="9">
        <v>443720.79</v>
      </c>
      <c r="D63" s="7">
        <f t="shared" si="1"/>
        <v>1144</v>
      </c>
      <c r="E63" s="9">
        <v>375063.91</v>
      </c>
      <c r="F63" s="7">
        <f t="shared" si="2"/>
        <v>967</v>
      </c>
      <c r="G63" s="7">
        <v>365</v>
      </c>
      <c r="H63" s="9">
        <v>359953.54</v>
      </c>
    </row>
    <row r="64" spans="1:8" ht="12.75">
      <c r="A64" t="s">
        <v>216</v>
      </c>
      <c r="B64" s="9">
        <v>249</v>
      </c>
      <c r="C64" s="9">
        <v>238571.6</v>
      </c>
      <c r="D64" s="7">
        <f t="shared" si="1"/>
        <v>958</v>
      </c>
      <c r="E64" s="9">
        <v>202130.84</v>
      </c>
      <c r="F64" s="7">
        <f t="shared" si="2"/>
        <v>812</v>
      </c>
      <c r="G64" s="7">
        <v>247</v>
      </c>
      <c r="H64" s="9">
        <v>191969.28</v>
      </c>
    </row>
    <row r="65" spans="1:8" ht="12.75">
      <c r="A65" t="s">
        <v>66</v>
      </c>
      <c r="B65" s="9">
        <v>162</v>
      </c>
      <c r="C65" s="9">
        <v>171333.9</v>
      </c>
      <c r="D65" s="7">
        <f t="shared" si="1"/>
        <v>1058</v>
      </c>
      <c r="E65" s="9">
        <v>136161.71</v>
      </c>
      <c r="F65" s="7">
        <f t="shared" si="2"/>
        <v>841</v>
      </c>
      <c r="G65" s="7">
        <v>157</v>
      </c>
      <c r="H65" s="9">
        <v>131621.03</v>
      </c>
    </row>
    <row r="66" spans="1:8" ht="12.75">
      <c r="A66" t="s">
        <v>67</v>
      </c>
      <c r="B66" s="9">
        <v>1376</v>
      </c>
      <c r="C66" s="9">
        <v>1539366.25</v>
      </c>
      <c r="D66" s="7">
        <f t="shared" si="1"/>
        <v>1119</v>
      </c>
      <c r="E66" s="9">
        <v>1334722.94</v>
      </c>
      <c r="F66" s="7">
        <f t="shared" si="2"/>
        <v>970</v>
      </c>
      <c r="G66" s="7">
        <v>1368</v>
      </c>
      <c r="H66" s="9">
        <v>1320648.03</v>
      </c>
    </row>
    <row r="67" spans="1:8" ht="12.75">
      <c r="A67" t="s">
        <v>68</v>
      </c>
      <c r="B67" s="9">
        <v>277</v>
      </c>
      <c r="C67" s="9">
        <v>312260.63</v>
      </c>
      <c r="D67" s="7">
        <f t="shared" si="1"/>
        <v>1127</v>
      </c>
      <c r="E67" s="9">
        <v>261458.98</v>
      </c>
      <c r="F67" s="7">
        <f t="shared" si="2"/>
        <v>944</v>
      </c>
      <c r="G67" s="7">
        <v>281</v>
      </c>
      <c r="H67" s="9">
        <v>244200.69</v>
      </c>
    </row>
    <row r="68" spans="1:8" ht="12.75">
      <c r="A68" t="s">
        <v>217</v>
      </c>
      <c r="B68" s="9">
        <v>269</v>
      </c>
      <c r="C68" s="9">
        <v>247396.51</v>
      </c>
      <c r="D68" s="7">
        <f t="shared" si="1"/>
        <v>920</v>
      </c>
      <c r="E68" s="9">
        <v>210916.32</v>
      </c>
      <c r="F68" s="7">
        <f t="shared" si="2"/>
        <v>784</v>
      </c>
      <c r="G68" s="7">
        <v>262</v>
      </c>
      <c r="H68" s="9">
        <v>203678.86</v>
      </c>
    </row>
    <row r="69" spans="1:8" ht="12.75">
      <c r="A69" t="s">
        <v>218</v>
      </c>
      <c r="B69" s="9">
        <v>169</v>
      </c>
      <c r="C69" s="9">
        <v>166421.9</v>
      </c>
      <c r="D69" s="7">
        <f t="shared" si="1"/>
        <v>985</v>
      </c>
      <c r="E69" s="9">
        <v>135732.73</v>
      </c>
      <c r="F69" s="7">
        <f t="shared" si="2"/>
        <v>803</v>
      </c>
      <c r="G69" s="7">
        <v>164</v>
      </c>
      <c r="H69" s="9">
        <v>129976.49</v>
      </c>
    </row>
    <row r="70" spans="1:8" ht="12.75">
      <c r="A70" t="s">
        <v>69</v>
      </c>
      <c r="B70" s="9">
        <v>62</v>
      </c>
      <c r="C70" s="9">
        <v>71232.29</v>
      </c>
      <c r="D70" s="7">
        <f t="shared" si="1"/>
        <v>1149</v>
      </c>
      <c r="E70" s="9">
        <v>53230.59</v>
      </c>
      <c r="F70" s="7">
        <f t="shared" si="2"/>
        <v>859</v>
      </c>
      <c r="G70" s="7">
        <v>63</v>
      </c>
      <c r="H70" s="9">
        <v>53230.59</v>
      </c>
    </row>
    <row r="71" spans="1:8" ht="12.75">
      <c r="A71" t="s">
        <v>219</v>
      </c>
      <c r="B71" s="9">
        <v>166</v>
      </c>
      <c r="C71" s="9">
        <v>201670.86</v>
      </c>
      <c r="D71" s="7">
        <f t="shared" si="1"/>
        <v>1215</v>
      </c>
      <c r="E71" s="9">
        <v>169767.15</v>
      </c>
      <c r="F71" s="7">
        <f t="shared" si="2"/>
        <v>1023</v>
      </c>
      <c r="G71" s="7">
        <v>162</v>
      </c>
      <c r="H71" s="9">
        <v>162644.14</v>
      </c>
    </row>
    <row r="72" spans="1:8" ht="12.75">
      <c r="A72" t="s">
        <v>220</v>
      </c>
      <c r="B72" s="9">
        <v>103</v>
      </c>
      <c r="C72" s="9">
        <v>114286.55</v>
      </c>
      <c r="D72" s="7">
        <f t="shared" si="1"/>
        <v>1110</v>
      </c>
      <c r="E72" s="9">
        <v>96452.27</v>
      </c>
      <c r="F72" s="7">
        <f t="shared" si="2"/>
        <v>936</v>
      </c>
      <c r="G72" s="7">
        <v>104</v>
      </c>
      <c r="H72" s="9">
        <v>96452.27</v>
      </c>
    </row>
    <row r="73" spans="1:8" ht="12.75">
      <c r="A73" t="s">
        <v>70</v>
      </c>
      <c r="B73" s="9">
        <v>328</v>
      </c>
      <c r="C73" s="9">
        <v>289169.74</v>
      </c>
      <c r="D73" s="7">
        <f t="shared" si="1"/>
        <v>882</v>
      </c>
      <c r="E73" s="9">
        <v>234484.14</v>
      </c>
      <c r="F73" s="7">
        <f t="shared" si="2"/>
        <v>715</v>
      </c>
      <c r="G73" s="7">
        <v>323</v>
      </c>
      <c r="H73" s="9">
        <v>229713.64</v>
      </c>
    </row>
    <row r="74" spans="1:8" ht="12.75">
      <c r="A74" t="s">
        <v>221</v>
      </c>
      <c r="B74" s="9">
        <v>925</v>
      </c>
      <c r="C74" s="9">
        <v>1145501.54</v>
      </c>
      <c r="D74" s="7">
        <f t="shared" si="1"/>
        <v>1238</v>
      </c>
      <c r="E74" s="9">
        <v>937085.13</v>
      </c>
      <c r="F74" s="7">
        <f>ROUND(E74/B74,0)</f>
        <v>1013</v>
      </c>
      <c r="G74" s="7">
        <v>904</v>
      </c>
      <c r="H74" s="9">
        <v>923359.83</v>
      </c>
    </row>
    <row r="75" spans="2:8" ht="13.5" thickBot="1">
      <c r="B75" s="11">
        <f>SUM(B10:B74)</f>
        <v>39424</v>
      </c>
      <c r="C75" s="11">
        <f>SUM(C10:C74)</f>
        <v>46236629.39999998</v>
      </c>
      <c r="D75" s="2">
        <f>ROUND(C75/B75,0)</f>
        <v>1173</v>
      </c>
      <c r="E75" s="11">
        <f>SUM(E10:E74)</f>
        <v>38407356.099999994</v>
      </c>
      <c r="F75" s="2">
        <f>ROUND(E75/B75,0)</f>
        <v>974</v>
      </c>
      <c r="G75" s="11">
        <f>SUM(G10:G74)</f>
        <v>38789</v>
      </c>
      <c r="H75" s="11">
        <f>SUM(H10:H74)</f>
        <v>37564388.84000002</v>
      </c>
    </row>
    <row r="76" spans="2:8" ht="13.5" thickTop="1">
      <c r="B76" s="12"/>
      <c r="C76" s="12"/>
      <c r="D76" s="3"/>
      <c r="E76" s="12"/>
      <c r="F76" s="3"/>
      <c r="G76" s="3"/>
      <c r="H76" s="12"/>
    </row>
    <row r="77" spans="1:8" ht="12.75">
      <c r="A77" t="s">
        <v>359</v>
      </c>
      <c r="B77" s="12"/>
      <c r="C77" s="12"/>
      <c r="D77" s="3"/>
      <c r="E77" s="12">
        <f>C75-E75</f>
        <v>7829273.29999999</v>
      </c>
      <c r="F77" s="3"/>
      <c r="G77" s="3"/>
      <c r="H77" s="12"/>
    </row>
    <row r="78" spans="1:7" ht="12.75">
      <c r="A78" t="s">
        <v>11</v>
      </c>
      <c r="E78" s="14">
        <f>E75-H75</f>
        <v>842967.2599999756</v>
      </c>
      <c r="F78" s="4"/>
      <c r="G78" s="4"/>
    </row>
  </sheetData>
  <sheetProtection/>
  <printOptions/>
  <pageMargins left="0.75" right="0.75" top="0.49" bottom="0.25" header="0.4921259845" footer="0.25"/>
  <pageSetup horizontalDpi="982" verticalDpi="982" orientation="landscape" paperSize="9" r:id="rId1"/>
  <rowBreaks count="1" manualBreakCount="1">
    <brk id="173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24.57421875" style="0" customWidth="1"/>
    <col min="2" max="2" width="12.28125" style="9" bestFit="1" customWidth="1"/>
    <col min="3" max="3" width="13.7109375" style="9" bestFit="1" customWidth="1"/>
    <col min="4" max="4" width="13.140625" style="0" bestFit="1" customWidth="1"/>
    <col min="5" max="5" width="10.140625" style="9" bestFit="1" customWidth="1"/>
    <col min="6" max="6" width="12.00390625" style="0" bestFit="1" customWidth="1"/>
    <col min="7" max="7" width="12.7109375" style="0" customWidth="1"/>
    <col min="8" max="8" width="11.28125" style="9" bestFit="1" customWidth="1"/>
  </cols>
  <sheetData>
    <row r="1" spans="1:8" ht="15.75">
      <c r="A1" s="5" t="s">
        <v>371</v>
      </c>
      <c r="H1" s="36">
        <v>40482</v>
      </c>
    </row>
    <row r="2" spans="1:8" ht="12.75">
      <c r="A2" s="8" t="s">
        <v>372</v>
      </c>
      <c r="H2" s="14"/>
    </row>
    <row r="4" spans="1:8" ht="18">
      <c r="A4" s="1" t="s">
        <v>373</v>
      </c>
      <c r="H4" s="18"/>
    </row>
    <row r="7" ht="15.75">
      <c r="A7" s="5" t="s">
        <v>259</v>
      </c>
    </row>
    <row r="9" spans="1:8" ht="25.5">
      <c r="A9" s="15" t="s">
        <v>12</v>
      </c>
      <c r="B9" s="16" t="s">
        <v>367</v>
      </c>
      <c r="C9" s="16" t="s">
        <v>370</v>
      </c>
      <c r="D9" s="17" t="s">
        <v>13</v>
      </c>
      <c r="E9" s="16" t="s">
        <v>5</v>
      </c>
      <c r="F9" s="17" t="s">
        <v>14</v>
      </c>
      <c r="G9" s="16" t="s">
        <v>366</v>
      </c>
      <c r="H9" s="16" t="s">
        <v>7</v>
      </c>
    </row>
    <row r="10" spans="1:8" ht="12.75">
      <c r="A10" s="6" t="s">
        <v>260</v>
      </c>
      <c r="B10" s="13">
        <v>103</v>
      </c>
      <c r="C10" s="13">
        <v>124978.92</v>
      </c>
      <c r="D10" s="7">
        <f>ROUND(C10/B10,0)</f>
        <v>1213</v>
      </c>
      <c r="E10" s="13">
        <v>107151.07</v>
      </c>
      <c r="F10" s="7">
        <f aca="true" t="shared" si="0" ref="F10:F41">ROUND(E10/B10,0)</f>
        <v>1040</v>
      </c>
      <c r="G10" s="7">
        <v>99</v>
      </c>
      <c r="H10" s="13">
        <v>98397.76</v>
      </c>
    </row>
    <row r="11" spans="1:8" ht="12.75">
      <c r="A11" s="6" t="s">
        <v>261</v>
      </c>
      <c r="B11" s="13">
        <v>712</v>
      </c>
      <c r="C11" s="13">
        <v>939940.85</v>
      </c>
      <c r="D11" s="7">
        <f aca="true" t="shared" si="1" ref="D11:D74">ROUND(C11/B11,0)</f>
        <v>1320</v>
      </c>
      <c r="E11" s="13">
        <v>779858.41</v>
      </c>
      <c r="F11" s="7">
        <f t="shared" si="0"/>
        <v>1095</v>
      </c>
      <c r="G11" s="7">
        <v>698</v>
      </c>
      <c r="H11" s="13">
        <v>753385.63</v>
      </c>
    </row>
    <row r="12" spans="1:8" ht="12.75">
      <c r="A12" s="6" t="s">
        <v>363</v>
      </c>
      <c r="B12" s="13">
        <v>966</v>
      </c>
      <c r="C12" s="13">
        <v>1106247</v>
      </c>
      <c r="D12" s="7">
        <f t="shared" si="1"/>
        <v>1145</v>
      </c>
      <c r="E12" s="13">
        <v>927137.84</v>
      </c>
      <c r="F12" s="7">
        <f t="shared" si="0"/>
        <v>960</v>
      </c>
      <c r="G12" s="7">
        <v>954</v>
      </c>
      <c r="H12" s="13">
        <v>905838.4</v>
      </c>
    </row>
    <row r="13" spans="1:8" ht="12.75">
      <c r="A13" s="6" t="s">
        <v>262</v>
      </c>
      <c r="B13" s="13">
        <v>1213</v>
      </c>
      <c r="C13" s="13">
        <v>1626546.3</v>
      </c>
      <c r="D13" s="7">
        <f t="shared" si="1"/>
        <v>1341</v>
      </c>
      <c r="E13" s="13">
        <v>1298328.54</v>
      </c>
      <c r="F13" s="7">
        <f t="shared" si="0"/>
        <v>1070</v>
      </c>
      <c r="G13" s="7">
        <v>1198</v>
      </c>
      <c r="H13" s="13">
        <v>1257623.62</v>
      </c>
    </row>
    <row r="14" spans="1:8" ht="12.75">
      <c r="A14" s="6" t="s">
        <v>263</v>
      </c>
      <c r="B14" s="13">
        <v>359</v>
      </c>
      <c r="C14" s="13">
        <v>403232.8</v>
      </c>
      <c r="D14" s="7">
        <f t="shared" si="1"/>
        <v>1123</v>
      </c>
      <c r="E14" s="13">
        <v>337825.22</v>
      </c>
      <c r="F14" s="7">
        <f t="shared" si="0"/>
        <v>941</v>
      </c>
      <c r="G14" s="7">
        <v>354</v>
      </c>
      <c r="H14" s="13">
        <v>329916.71</v>
      </c>
    </row>
    <row r="15" spans="1:8" ht="12.75">
      <c r="A15" s="6" t="s">
        <v>264</v>
      </c>
      <c r="B15" s="13">
        <v>258</v>
      </c>
      <c r="C15" s="13">
        <v>273253.57</v>
      </c>
      <c r="D15" s="7">
        <f t="shared" si="1"/>
        <v>1059</v>
      </c>
      <c r="E15" s="13">
        <v>219990.33</v>
      </c>
      <c r="F15" s="7">
        <f t="shared" si="0"/>
        <v>853</v>
      </c>
      <c r="G15" s="7">
        <v>255</v>
      </c>
      <c r="H15" s="13">
        <v>214757.31</v>
      </c>
    </row>
    <row r="16" spans="1:8" ht="12.75">
      <c r="A16" s="6" t="s">
        <v>265</v>
      </c>
      <c r="B16" s="13">
        <v>668</v>
      </c>
      <c r="C16" s="13">
        <v>835963.89</v>
      </c>
      <c r="D16" s="7">
        <f t="shared" si="1"/>
        <v>1251</v>
      </c>
      <c r="E16" s="13">
        <v>698725.58</v>
      </c>
      <c r="F16" s="7">
        <f t="shared" si="0"/>
        <v>1046</v>
      </c>
      <c r="G16" s="7">
        <v>664</v>
      </c>
      <c r="H16" s="13">
        <v>689357.73</v>
      </c>
    </row>
    <row r="17" spans="1:8" ht="12.75">
      <c r="A17" s="6" t="s">
        <v>266</v>
      </c>
      <c r="B17" s="13">
        <v>540</v>
      </c>
      <c r="C17" s="13">
        <v>744313.65</v>
      </c>
      <c r="D17" s="7">
        <f t="shared" si="1"/>
        <v>1378</v>
      </c>
      <c r="E17" s="13">
        <v>597383.2</v>
      </c>
      <c r="F17" s="7">
        <f t="shared" si="0"/>
        <v>1106</v>
      </c>
      <c r="G17" s="7">
        <v>531</v>
      </c>
      <c r="H17" s="13">
        <v>579578.76</v>
      </c>
    </row>
    <row r="18" spans="1:8" ht="12.75">
      <c r="A18" s="6" t="s">
        <v>267</v>
      </c>
      <c r="B18" s="13">
        <v>1610</v>
      </c>
      <c r="C18" s="13">
        <v>2136782.56</v>
      </c>
      <c r="D18" s="7">
        <f t="shared" si="1"/>
        <v>1327</v>
      </c>
      <c r="E18" s="13">
        <v>1779237.84</v>
      </c>
      <c r="F18" s="7">
        <f t="shared" si="0"/>
        <v>1105</v>
      </c>
      <c r="G18" s="7">
        <v>1613</v>
      </c>
      <c r="H18" s="13">
        <v>1752019.8</v>
      </c>
    </row>
    <row r="19" spans="1:8" ht="12.75">
      <c r="A19" s="6" t="s">
        <v>268</v>
      </c>
      <c r="B19" s="13">
        <v>129</v>
      </c>
      <c r="C19" s="13">
        <v>156891.74</v>
      </c>
      <c r="D19" s="7">
        <f t="shared" si="1"/>
        <v>1216</v>
      </c>
      <c r="E19" s="13">
        <v>129624.95</v>
      </c>
      <c r="F19" s="7">
        <f t="shared" si="0"/>
        <v>1005</v>
      </c>
      <c r="G19" s="7">
        <v>128</v>
      </c>
      <c r="H19" s="13">
        <v>126734.06</v>
      </c>
    </row>
    <row r="20" spans="1:8" ht="12.75">
      <c r="A20" s="6" t="s">
        <v>269</v>
      </c>
      <c r="B20" s="13">
        <v>672</v>
      </c>
      <c r="C20" s="13">
        <v>804738.17</v>
      </c>
      <c r="D20" s="7">
        <f t="shared" si="1"/>
        <v>1198</v>
      </c>
      <c r="E20" s="13">
        <v>683089.13</v>
      </c>
      <c r="F20" s="7">
        <f t="shared" si="0"/>
        <v>1017</v>
      </c>
      <c r="G20" s="7">
        <v>656</v>
      </c>
      <c r="H20" s="13">
        <v>666226.03</v>
      </c>
    </row>
    <row r="21" spans="1:8" ht="12.75">
      <c r="A21" s="6" t="s">
        <v>270</v>
      </c>
      <c r="B21" s="13">
        <v>4803</v>
      </c>
      <c r="C21" s="13">
        <v>6147122.64</v>
      </c>
      <c r="D21" s="7">
        <f t="shared" si="1"/>
        <v>1280</v>
      </c>
      <c r="E21" s="13">
        <v>5145630.9</v>
      </c>
      <c r="F21" s="7">
        <f t="shared" si="0"/>
        <v>1071</v>
      </c>
      <c r="G21" s="7">
        <v>4725</v>
      </c>
      <c r="H21" s="13">
        <v>5048056.59</v>
      </c>
    </row>
    <row r="22" spans="1:8" ht="12.75">
      <c r="A22" s="6" t="s">
        <v>271</v>
      </c>
      <c r="B22" s="13">
        <v>1594</v>
      </c>
      <c r="C22" s="13">
        <v>2008556.32</v>
      </c>
      <c r="D22" s="7">
        <f t="shared" si="1"/>
        <v>1260</v>
      </c>
      <c r="E22" s="13">
        <v>1678407.91</v>
      </c>
      <c r="F22" s="7">
        <f t="shared" si="0"/>
        <v>1053</v>
      </c>
      <c r="G22" s="7">
        <v>1595</v>
      </c>
      <c r="H22" s="13">
        <v>1633657.96</v>
      </c>
    </row>
    <row r="23" spans="1:8" ht="12.75">
      <c r="A23" s="6" t="s">
        <v>272</v>
      </c>
      <c r="B23" s="13">
        <v>494</v>
      </c>
      <c r="C23" s="13">
        <v>644711.93</v>
      </c>
      <c r="D23" s="7">
        <f t="shared" si="1"/>
        <v>1305</v>
      </c>
      <c r="E23" s="13">
        <v>538380.65</v>
      </c>
      <c r="F23" s="7">
        <f t="shared" si="0"/>
        <v>1090</v>
      </c>
      <c r="G23" s="7">
        <v>491</v>
      </c>
      <c r="H23" s="13">
        <v>527079.21</v>
      </c>
    </row>
    <row r="24" spans="1:8" ht="12.75">
      <c r="A24" s="6" t="s">
        <v>273</v>
      </c>
      <c r="B24" s="13">
        <v>1111</v>
      </c>
      <c r="C24" s="13">
        <v>1356040.06</v>
      </c>
      <c r="D24" s="7">
        <f t="shared" si="1"/>
        <v>1221</v>
      </c>
      <c r="E24" s="13">
        <v>1129731.33</v>
      </c>
      <c r="F24" s="7">
        <f t="shared" si="0"/>
        <v>1017</v>
      </c>
      <c r="G24" s="7">
        <v>1100</v>
      </c>
      <c r="H24" s="13">
        <v>1097012.63</v>
      </c>
    </row>
    <row r="25" spans="1:8" ht="12.75">
      <c r="A25" s="6" t="s">
        <v>274</v>
      </c>
      <c r="B25" s="13">
        <v>426</v>
      </c>
      <c r="C25" s="13">
        <v>509359.48</v>
      </c>
      <c r="D25" s="7">
        <f t="shared" si="1"/>
        <v>1196</v>
      </c>
      <c r="E25" s="13">
        <v>433515.28</v>
      </c>
      <c r="F25" s="7">
        <f t="shared" si="0"/>
        <v>1018</v>
      </c>
      <c r="G25" s="7">
        <v>418</v>
      </c>
      <c r="H25" s="13">
        <v>410613.26</v>
      </c>
    </row>
    <row r="26" spans="1:8" ht="12.75">
      <c r="A26" s="6" t="s">
        <v>275</v>
      </c>
      <c r="B26" s="13">
        <v>388</v>
      </c>
      <c r="C26" s="13">
        <v>480440.63</v>
      </c>
      <c r="D26" s="7">
        <f t="shared" si="1"/>
        <v>1238</v>
      </c>
      <c r="E26" s="13">
        <v>368148.89</v>
      </c>
      <c r="F26" s="7">
        <f t="shared" si="0"/>
        <v>949</v>
      </c>
      <c r="G26" s="7">
        <v>375</v>
      </c>
      <c r="H26" s="13">
        <v>349982.43</v>
      </c>
    </row>
    <row r="27" spans="1:8" ht="12.75">
      <c r="A27" s="6" t="s">
        <v>276</v>
      </c>
      <c r="B27" s="13">
        <v>132</v>
      </c>
      <c r="C27" s="13">
        <v>216272.41</v>
      </c>
      <c r="D27" s="7">
        <f t="shared" si="1"/>
        <v>1638</v>
      </c>
      <c r="E27" s="13">
        <v>165799.1</v>
      </c>
      <c r="F27" s="7">
        <f t="shared" si="0"/>
        <v>1256</v>
      </c>
      <c r="G27" s="7">
        <v>134</v>
      </c>
      <c r="H27" s="13">
        <v>162531.34</v>
      </c>
    </row>
    <row r="28" spans="1:8" ht="12.75">
      <c r="A28" s="6" t="s">
        <v>277</v>
      </c>
      <c r="B28" s="13">
        <v>9104</v>
      </c>
      <c r="C28" s="13">
        <v>11367796.2</v>
      </c>
      <c r="D28" s="7">
        <f t="shared" si="1"/>
        <v>1249</v>
      </c>
      <c r="E28" s="13">
        <v>9629419.23</v>
      </c>
      <c r="F28" s="7">
        <f t="shared" si="0"/>
        <v>1058</v>
      </c>
      <c r="G28" s="7">
        <v>8999</v>
      </c>
      <c r="H28" s="13">
        <v>9491066.62</v>
      </c>
    </row>
    <row r="29" spans="1:8" ht="12.75">
      <c r="A29" s="6" t="s">
        <v>278</v>
      </c>
      <c r="B29" s="13">
        <v>1761</v>
      </c>
      <c r="C29" s="13">
        <v>1954146.57</v>
      </c>
      <c r="D29" s="7">
        <f t="shared" si="1"/>
        <v>1110</v>
      </c>
      <c r="E29" s="13">
        <v>1676110.05</v>
      </c>
      <c r="F29" s="7">
        <f t="shared" si="0"/>
        <v>952</v>
      </c>
      <c r="G29" s="7">
        <v>1748</v>
      </c>
      <c r="H29" s="13">
        <v>1647578.77</v>
      </c>
    </row>
    <row r="30" spans="1:8" ht="12.75">
      <c r="A30" s="6" t="s">
        <v>279</v>
      </c>
      <c r="B30" s="13">
        <v>2265</v>
      </c>
      <c r="C30" s="13">
        <v>2908308.37</v>
      </c>
      <c r="D30" s="7">
        <f t="shared" si="1"/>
        <v>1284</v>
      </c>
      <c r="E30" s="13">
        <v>2505207.93</v>
      </c>
      <c r="F30" s="7">
        <f t="shared" si="0"/>
        <v>1106</v>
      </c>
      <c r="G30" s="7">
        <v>2231</v>
      </c>
      <c r="H30" s="13">
        <v>2471763.87</v>
      </c>
    </row>
    <row r="31" spans="1:8" ht="12.75">
      <c r="A31" s="6" t="s">
        <v>280</v>
      </c>
      <c r="B31" s="13">
        <v>88</v>
      </c>
      <c r="C31" s="13">
        <v>94665.99</v>
      </c>
      <c r="D31" s="7">
        <f t="shared" si="1"/>
        <v>1076</v>
      </c>
      <c r="E31" s="13">
        <v>74897.23</v>
      </c>
      <c r="F31" s="7">
        <f t="shared" si="0"/>
        <v>851</v>
      </c>
      <c r="G31" s="7">
        <v>88</v>
      </c>
      <c r="H31" s="13">
        <v>73220.43</v>
      </c>
    </row>
    <row r="32" spans="1:8" ht="12.75">
      <c r="A32" s="6" t="s">
        <v>281</v>
      </c>
      <c r="B32" s="13">
        <v>273</v>
      </c>
      <c r="C32" s="13">
        <v>319696.5</v>
      </c>
      <c r="D32" s="7">
        <f t="shared" si="1"/>
        <v>1171</v>
      </c>
      <c r="E32" s="13">
        <v>266437.67</v>
      </c>
      <c r="F32" s="7">
        <f t="shared" si="0"/>
        <v>976</v>
      </c>
      <c r="G32" s="7">
        <v>271</v>
      </c>
      <c r="H32" s="13">
        <v>259242.82</v>
      </c>
    </row>
    <row r="33" spans="1:8" ht="12.75">
      <c r="A33" s="6" t="s">
        <v>282</v>
      </c>
      <c r="B33" s="13">
        <v>746</v>
      </c>
      <c r="C33" s="13">
        <v>806625.11</v>
      </c>
      <c r="D33" s="7">
        <f t="shared" si="1"/>
        <v>1081</v>
      </c>
      <c r="E33" s="13">
        <v>683275.64</v>
      </c>
      <c r="F33" s="7">
        <f t="shared" si="0"/>
        <v>916</v>
      </c>
      <c r="G33" s="7">
        <v>736</v>
      </c>
      <c r="H33" s="13">
        <v>661973.41</v>
      </c>
    </row>
    <row r="34" spans="1:8" ht="12.75">
      <c r="A34" s="6" t="s">
        <v>283</v>
      </c>
      <c r="B34" s="13">
        <v>108</v>
      </c>
      <c r="C34" s="13">
        <v>116606.69</v>
      </c>
      <c r="D34" s="7">
        <f t="shared" si="1"/>
        <v>1080</v>
      </c>
      <c r="E34" s="13">
        <v>103315.43</v>
      </c>
      <c r="F34" s="7">
        <f t="shared" si="0"/>
        <v>957</v>
      </c>
      <c r="G34" s="7">
        <v>107</v>
      </c>
      <c r="H34" s="13">
        <v>98350.75</v>
      </c>
    </row>
    <row r="35" spans="1:8" ht="12.75">
      <c r="A35" s="6" t="s">
        <v>284</v>
      </c>
      <c r="B35" s="13">
        <v>86</v>
      </c>
      <c r="C35" s="13">
        <v>105217.62</v>
      </c>
      <c r="D35" s="7">
        <f t="shared" si="1"/>
        <v>1223</v>
      </c>
      <c r="E35" s="13">
        <v>89854.27</v>
      </c>
      <c r="F35" s="7">
        <f t="shared" si="0"/>
        <v>1045</v>
      </c>
      <c r="G35" s="7">
        <v>85</v>
      </c>
      <c r="H35" s="13">
        <v>82525.83</v>
      </c>
    </row>
    <row r="36" spans="1:8" ht="12.75">
      <c r="A36" s="6" t="s">
        <v>285</v>
      </c>
      <c r="B36" s="13">
        <v>58</v>
      </c>
      <c r="C36" s="13">
        <v>45535.73</v>
      </c>
      <c r="D36" s="7">
        <f t="shared" si="1"/>
        <v>785</v>
      </c>
      <c r="E36" s="13">
        <v>38706.24</v>
      </c>
      <c r="F36" s="7">
        <f t="shared" si="0"/>
        <v>667</v>
      </c>
      <c r="G36" s="7">
        <v>56</v>
      </c>
      <c r="H36" s="13">
        <v>36565.68</v>
      </c>
    </row>
    <row r="37" spans="1:8" ht="12.75">
      <c r="A37" s="6" t="s">
        <v>286</v>
      </c>
      <c r="B37" s="13">
        <v>150</v>
      </c>
      <c r="C37" s="13">
        <v>174661.13</v>
      </c>
      <c r="D37" s="7">
        <f t="shared" si="1"/>
        <v>1164</v>
      </c>
      <c r="E37" s="13">
        <v>137311.93</v>
      </c>
      <c r="F37" s="7">
        <f t="shared" si="0"/>
        <v>915</v>
      </c>
      <c r="G37" s="7">
        <v>150</v>
      </c>
      <c r="H37" s="13">
        <v>132519.21</v>
      </c>
    </row>
    <row r="38" spans="1:8" ht="12.75">
      <c r="A38" s="6" t="s">
        <v>287</v>
      </c>
      <c r="B38" s="13">
        <v>168</v>
      </c>
      <c r="C38" s="13">
        <v>231683.87</v>
      </c>
      <c r="D38" s="7">
        <f t="shared" si="1"/>
        <v>1379</v>
      </c>
      <c r="E38" s="13">
        <v>198880.14</v>
      </c>
      <c r="F38" s="7">
        <f t="shared" si="0"/>
        <v>1184</v>
      </c>
      <c r="G38" s="7">
        <v>171</v>
      </c>
      <c r="H38" s="13">
        <v>188324.64</v>
      </c>
    </row>
    <row r="39" spans="1:8" ht="12.75">
      <c r="A39" s="6" t="s">
        <v>288</v>
      </c>
      <c r="B39" s="13">
        <v>58</v>
      </c>
      <c r="C39" s="13">
        <v>49291.24</v>
      </c>
      <c r="D39" s="7">
        <f t="shared" si="1"/>
        <v>850</v>
      </c>
      <c r="E39" s="13">
        <v>40287.88</v>
      </c>
      <c r="F39" s="7">
        <f t="shared" si="0"/>
        <v>695</v>
      </c>
      <c r="G39" s="7">
        <v>55</v>
      </c>
      <c r="H39" s="13">
        <v>40287.88</v>
      </c>
    </row>
    <row r="40" spans="1:8" ht="12.75">
      <c r="A40" s="6" t="s">
        <v>289</v>
      </c>
      <c r="B40" s="13">
        <v>211</v>
      </c>
      <c r="C40" s="13">
        <v>283392.4</v>
      </c>
      <c r="D40" s="7">
        <f t="shared" si="1"/>
        <v>1343</v>
      </c>
      <c r="E40" s="13">
        <v>219018.92</v>
      </c>
      <c r="F40" s="7">
        <f t="shared" si="0"/>
        <v>1038</v>
      </c>
      <c r="G40" s="7">
        <v>206</v>
      </c>
      <c r="H40" s="13">
        <v>209294.48</v>
      </c>
    </row>
    <row r="41" spans="1:8" ht="12.75">
      <c r="A41" s="6" t="s">
        <v>290</v>
      </c>
      <c r="B41" s="13">
        <v>170</v>
      </c>
      <c r="C41" s="13">
        <v>239201.62</v>
      </c>
      <c r="D41" s="7">
        <f t="shared" si="1"/>
        <v>1407</v>
      </c>
      <c r="E41" s="13">
        <v>201437.58</v>
      </c>
      <c r="F41" s="7">
        <f t="shared" si="0"/>
        <v>1185</v>
      </c>
      <c r="G41" s="7">
        <v>168</v>
      </c>
      <c r="H41" s="13">
        <v>192046.85</v>
      </c>
    </row>
    <row r="42" spans="1:8" ht="12.75">
      <c r="A42" s="6" t="s">
        <v>291</v>
      </c>
      <c r="B42" s="13">
        <v>86</v>
      </c>
      <c r="C42" s="13">
        <v>61109.97</v>
      </c>
      <c r="D42" s="7">
        <f t="shared" si="1"/>
        <v>711</v>
      </c>
      <c r="E42" s="13">
        <v>52449.32</v>
      </c>
      <c r="F42" s="7">
        <f aca="true" t="shared" si="2" ref="F42:F73">ROUND(E42/B42,0)</f>
        <v>610</v>
      </c>
      <c r="G42" s="7">
        <v>84</v>
      </c>
      <c r="H42" s="13">
        <v>51133.3</v>
      </c>
    </row>
    <row r="43" spans="1:8" ht="12.75">
      <c r="A43" s="6" t="s">
        <v>292</v>
      </c>
      <c r="B43" s="13">
        <v>318</v>
      </c>
      <c r="C43" s="13">
        <v>355498.99</v>
      </c>
      <c r="D43" s="7">
        <f t="shared" si="1"/>
        <v>1118</v>
      </c>
      <c r="E43" s="13">
        <v>289750.29</v>
      </c>
      <c r="F43" s="7">
        <f t="shared" si="2"/>
        <v>911</v>
      </c>
      <c r="G43" s="7">
        <v>313</v>
      </c>
      <c r="H43" s="13">
        <v>280996.54</v>
      </c>
    </row>
    <row r="44" spans="1:8" ht="12.75">
      <c r="A44" s="6" t="s">
        <v>293</v>
      </c>
      <c r="B44" s="13">
        <v>6266</v>
      </c>
      <c r="C44" s="13">
        <v>8294149.51</v>
      </c>
      <c r="D44" s="7">
        <f t="shared" si="1"/>
        <v>1324</v>
      </c>
      <c r="E44" s="13">
        <v>6902151.5</v>
      </c>
      <c r="F44" s="7">
        <f t="shared" si="2"/>
        <v>1102</v>
      </c>
      <c r="G44" s="7">
        <v>6206</v>
      </c>
      <c r="H44" s="13">
        <v>6781421.22</v>
      </c>
    </row>
    <row r="45" spans="1:8" ht="12.75">
      <c r="A45" s="6" t="s">
        <v>294</v>
      </c>
      <c r="B45" s="13">
        <v>1282</v>
      </c>
      <c r="C45" s="13">
        <v>1482774.72</v>
      </c>
      <c r="D45" s="7">
        <f t="shared" si="1"/>
        <v>1157</v>
      </c>
      <c r="E45" s="13">
        <v>1267889.57</v>
      </c>
      <c r="F45" s="7">
        <f t="shared" si="2"/>
        <v>989</v>
      </c>
      <c r="G45" s="7">
        <v>1258</v>
      </c>
      <c r="H45" s="13">
        <v>1234777.68</v>
      </c>
    </row>
    <row r="46" spans="1:8" ht="12.75">
      <c r="A46" s="6" t="s">
        <v>295</v>
      </c>
      <c r="B46" s="13">
        <v>1613</v>
      </c>
      <c r="C46" s="13">
        <v>1957239.99</v>
      </c>
      <c r="D46" s="7">
        <f t="shared" si="1"/>
        <v>1213</v>
      </c>
      <c r="E46" s="13">
        <v>1699349.3</v>
      </c>
      <c r="F46" s="7">
        <f t="shared" si="2"/>
        <v>1054</v>
      </c>
      <c r="G46" s="7">
        <v>1584</v>
      </c>
      <c r="H46" s="13">
        <v>1675034.86</v>
      </c>
    </row>
    <row r="47" spans="1:8" ht="12.75">
      <c r="A47" s="6" t="s">
        <v>296</v>
      </c>
      <c r="B47" s="13">
        <v>511</v>
      </c>
      <c r="C47" s="13">
        <v>604315.73</v>
      </c>
      <c r="D47" s="7">
        <f t="shared" si="1"/>
        <v>1183</v>
      </c>
      <c r="E47" s="13">
        <v>525767.29</v>
      </c>
      <c r="F47" s="7">
        <f t="shared" si="2"/>
        <v>1029</v>
      </c>
      <c r="G47" s="7">
        <v>500</v>
      </c>
      <c r="H47" s="13">
        <v>501873.84</v>
      </c>
    </row>
    <row r="48" spans="1:8" ht="12.75">
      <c r="A48" s="6" t="s">
        <v>297</v>
      </c>
      <c r="B48" s="13">
        <v>56</v>
      </c>
      <c r="C48" s="13">
        <v>73221.6</v>
      </c>
      <c r="D48" s="7">
        <f t="shared" si="1"/>
        <v>1308</v>
      </c>
      <c r="E48" s="13">
        <v>61412.52</v>
      </c>
      <c r="F48" s="7">
        <f t="shared" si="2"/>
        <v>1097</v>
      </c>
      <c r="G48" s="7">
        <v>56</v>
      </c>
      <c r="H48" s="13">
        <v>61242.16</v>
      </c>
    </row>
    <row r="49" spans="1:8" ht="12.75">
      <c r="A49" s="6" t="s">
        <v>298</v>
      </c>
      <c r="B49" s="13">
        <v>90</v>
      </c>
      <c r="C49" s="13">
        <v>74910.37</v>
      </c>
      <c r="D49" s="7">
        <f t="shared" si="1"/>
        <v>832</v>
      </c>
      <c r="E49" s="13">
        <v>65914.37</v>
      </c>
      <c r="F49" s="7">
        <f t="shared" si="2"/>
        <v>732</v>
      </c>
      <c r="G49" s="7">
        <v>89</v>
      </c>
      <c r="H49" s="13">
        <v>63778.29</v>
      </c>
    </row>
    <row r="50" spans="1:8" ht="12.75">
      <c r="A50" s="6" t="s">
        <v>299</v>
      </c>
      <c r="B50" s="13">
        <v>782</v>
      </c>
      <c r="C50" s="13">
        <v>1012546.43</v>
      </c>
      <c r="D50" s="7">
        <f t="shared" si="1"/>
        <v>1295</v>
      </c>
      <c r="E50" s="13">
        <v>839840.51</v>
      </c>
      <c r="F50" s="7">
        <f t="shared" si="2"/>
        <v>1074</v>
      </c>
      <c r="G50" s="7">
        <v>765</v>
      </c>
      <c r="H50" s="13">
        <v>832959.22</v>
      </c>
    </row>
    <row r="51" spans="1:8" ht="12.75">
      <c r="A51" s="6" t="s">
        <v>377</v>
      </c>
      <c r="B51" s="13">
        <v>805</v>
      </c>
      <c r="C51" s="13">
        <v>794990.21</v>
      </c>
      <c r="D51" s="7">
        <f t="shared" si="1"/>
        <v>988</v>
      </c>
      <c r="E51" s="13">
        <v>697439.17</v>
      </c>
      <c r="F51" s="7">
        <f t="shared" si="2"/>
        <v>866</v>
      </c>
      <c r="G51" s="7">
        <v>807</v>
      </c>
      <c r="H51" s="13">
        <v>690139.02</v>
      </c>
    </row>
    <row r="52" spans="1:8" ht="12.75">
      <c r="A52" s="6" t="s">
        <v>300</v>
      </c>
      <c r="B52" s="13">
        <v>979</v>
      </c>
      <c r="C52" s="13">
        <v>1253801.16</v>
      </c>
      <c r="D52" s="7">
        <f t="shared" si="1"/>
        <v>1281</v>
      </c>
      <c r="E52" s="13">
        <v>1057258.48</v>
      </c>
      <c r="F52" s="7">
        <f t="shared" si="2"/>
        <v>1080</v>
      </c>
      <c r="G52" s="7">
        <v>973</v>
      </c>
      <c r="H52" s="13">
        <v>1035828.6</v>
      </c>
    </row>
    <row r="53" spans="1:8" ht="12.75">
      <c r="A53" s="6" t="s">
        <v>301</v>
      </c>
      <c r="B53" s="13">
        <v>2195</v>
      </c>
      <c r="C53" s="13">
        <v>2629254.04</v>
      </c>
      <c r="D53" s="7">
        <f t="shared" si="1"/>
        <v>1198</v>
      </c>
      <c r="E53" s="13">
        <v>2246941.36</v>
      </c>
      <c r="F53" s="7">
        <f t="shared" si="2"/>
        <v>1024</v>
      </c>
      <c r="G53" s="7">
        <v>2170</v>
      </c>
      <c r="H53" s="13">
        <v>2214982.58</v>
      </c>
    </row>
    <row r="54" spans="1:8" ht="12.75">
      <c r="A54" s="6" t="s">
        <v>302</v>
      </c>
      <c r="B54" s="13">
        <v>977</v>
      </c>
      <c r="C54" s="13">
        <v>1149712.48</v>
      </c>
      <c r="D54" s="7">
        <f t="shared" si="1"/>
        <v>1177</v>
      </c>
      <c r="E54" s="13">
        <v>879134.03</v>
      </c>
      <c r="F54" s="7">
        <f t="shared" si="2"/>
        <v>900</v>
      </c>
      <c r="G54" s="7">
        <v>964</v>
      </c>
      <c r="H54" s="13">
        <v>852348.81</v>
      </c>
    </row>
    <row r="55" spans="1:8" ht="12.75">
      <c r="A55" s="6" t="s">
        <v>303</v>
      </c>
      <c r="B55" s="13">
        <v>775</v>
      </c>
      <c r="C55" s="13">
        <v>933467.7</v>
      </c>
      <c r="D55" s="7">
        <f t="shared" si="1"/>
        <v>1204</v>
      </c>
      <c r="E55" s="13">
        <v>788831.21</v>
      </c>
      <c r="F55" s="7">
        <f t="shared" si="2"/>
        <v>1018</v>
      </c>
      <c r="G55" s="7">
        <v>762</v>
      </c>
      <c r="H55" s="13">
        <v>763235.26</v>
      </c>
    </row>
    <row r="56" spans="1:8" ht="12.75">
      <c r="A56" s="6" t="s">
        <v>304</v>
      </c>
      <c r="B56" s="13">
        <v>284</v>
      </c>
      <c r="C56" s="13">
        <v>348609.02</v>
      </c>
      <c r="D56" s="7">
        <f t="shared" si="1"/>
        <v>1227</v>
      </c>
      <c r="E56" s="13">
        <v>281215.85</v>
      </c>
      <c r="F56" s="7">
        <f t="shared" si="2"/>
        <v>990</v>
      </c>
      <c r="G56" s="7">
        <v>282</v>
      </c>
      <c r="H56" s="13">
        <v>269351.2</v>
      </c>
    </row>
    <row r="57" spans="1:8" ht="12.75">
      <c r="A57" s="6" t="s">
        <v>305</v>
      </c>
      <c r="B57" s="13">
        <v>436</v>
      </c>
      <c r="C57" s="13">
        <v>508975.99</v>
      </c>
      <c r="D57" s="7">
        <f t="shared" si="1"/>
        <v>1167</v>
      </c>
      <c r="E57" s="13">
        <v>436460.83</v>
      </c>
      <c r="F57" s="7">
        <f t="shared" si="2"/>
        <v>1001</v>
      </c>
      <c r="G57" s="7">
        <v>434</v>
      </c>
      <c r="H57" s="13">
        <v>427536.3</v>
      </c>
    </row>
    <row r="58" spans="1:8" ht="12.75">
      <c r="A58" s="6" t="s">
        <v>306</v>
      </c>
      <c r="B58" s="13">
        <v>249</v>
      </c>
      <c r="C58" s="13">
        <v>303020.85</v>
      </c>
      <c r="D58" s="7">
        <f t="shared" si="1"/>
        <v>1217</v>
      </c>
      <c r="E58" s="13">
        <v>247648.69</v>
      </c>
      <c r="F58" s="7">
        <f t="shared" si="2"/>
        <v>995</v>
      </c>
      <c r="G58" s="7">
        <v>243</v>
      </c>
      <c r="H58" s="13">
        <v>237351.82</v>
      </c>
    </row>
    <row r="59" spans="1:8" ht="12.75">
      <c r="A59" s="6" t="s">
        <v>307</v>
      </c>
      <c r="B59" s="13">
        <v>300</v>
      </c>
      <c r="C59" s="13">
        <v>307447.24</v>
      </c>
      <c r="D59" s="7">
        <f t="shared" si="1"/>
        <v>1025</v>
      </c>
      <c r="E59" s="13">
        <v>261421.58</v>
      </c>
      <c r="F59" s="7">
        <f t="shared" si="2"/>
        <v>871</v>
      </c>
      <c r="G59" s="7">
        <v>295</v>
      </c>
      <c r="H59" s="13">
        <v>247475.38</v>
      </c>
    </row>
    <row r="60" spans="1:8" ht="12.75">
      <c r="A60" s="6" t="s">
        <v>308</v>
      </c>
      <c r="B60" s="13">
        <v>1338</v>
      </c>
      <c r="C60" s="13">
        <v>1791655.45</v>
      </c>
      <c r="D60" s="7">
        <f t="shared" si="1"/>
        <v>1339</v>
      </c>
      <c r="E60" s="13">
        <v>1563177.46</v>
      </c>
      <c r="F60" s="7">
        <f t="shared" si="2"/>
        <v>1168</v>
      </c>
      <c r="G60" s="7">
        <v>1315</v>
      </c>
      <c r="H60" s="13">
        <v>1550002.71</v>
      </c>
    </row>
    <row r="61" spans="1:8" ht="12.75">
      <c r="A61" s="6" t="s">
        <v>114</v>
      </c>
      <c r="B61" s="13">
        <v>192</v>
      </c>
      <c r="C61" s="13">
        <v>230442.09</v>
      </c>
      <c r="D61" s="7">
        <f t="shared" si="1"/>
        <v>1200</v>
      </c>
      <c r="E61" s="13">
        <v>197295.64</v>
      </c>
      <c r="F61" s="7">
        <f t="shared" si="2"/>
        <v>1028</v>
      </c>
      <c r="G61" s="7">
        <v>190</v>
      </c>
      <c r="H61" s="13">
        <v>188730.88</v>
      </c>
    </row>
    <row r="62" spans="1:8" ht="12.75">
      <c r="A62" s="6" t="s">
        <v>309</v>
      </c>
      <c r="B62" s="13">
        <v>460</v>
      </c>
      <c r="C62" s="13">
        <v>617178.77</v>
      </c>
      <c r="D62" s="7">
        <f t="shared" si="1"/>
        <v>1342</v>
      </c>
      <c r="E62" s="13">
        <v>525475.44</v>
      </c>
      <c r="F62" s="7">
        <f t="shared" si="2"/>
        <v>1142</v>
      </c>
      <c r="G62" s="7">
        <v>454</v>
      </c>
      <c r="H62" s="13">
        <v>499549.18</v>
      </c>
    </row>
    <row r="63" spans="1:8" ht="12.75">
      <c r="A63" s="6" t="s">
        <v>310</v>
      </c>
      <c r="B63" s="13">
        <v>1896</v>
      </c>
      <c r="C63" s="13">
        <v>2512235.5</v>
      </c>
      <c r="D63" s="7">
        <f t="shared" si="1"/>
        <v>1325</v>
      </c>
      <c r="E63" s="13">
        <v>1985108.95</v>
      </c>
      <c r="F63" s="7">
        <f t="shared" si="2"/>
        <v>1047</v>
      </c>
      <c r="G63" s="7">
        <v>1870</v>
      </c>
      <c r="H63" s="13">
        <v>1954932.98</v>
      </c>
    </row>
    <row r="64" spans="1:8" ht="12.75">
      <c r="A64" s="6" t="s">
        <v>311</v>
      </c>
      <c r="B64" s="13">
        <v>409</v>
      </c>
      <c r="C64" s="13">
        <v>481030.6</v>
      </c>
      <c r="D64" s="7">
        <f t="shared" si="1"/>
        <v>1176</v>
      </c>
      <c r="E64" s="13">
        <v>402534.1</v>
      </c>
      <c r="F64" s="7">
        <f t="shared" si="2"/>
        <v>984</v>
      </c>
      <c r="G64" s="7">
        <v>402</v>
      </c>
      <c r="H64" s="13">
        <v>384853.11</v>
      </c>
    </row>
    <row r="65" spans="1:8" ht="12.75">
      <c r="A65" s="6" t="s">
        <v>312</v>
      </c>
      <c r="B65" s="13">
        <v>716</v>
      </c>
      <c r="C65" s="13">
        <v>858729.4</v>
      </c>
      <c r="D65" s="7">
        <f t="shared" si="1"/>
        <v>1199</v>
      </c>
      <c r="E65" s="13">
        <v>706558.11</v>
      </c>
      <c r="F65" s="7">
        <f t="shared" si="2"/>
        <v>987</v>
      </c>
      <c r="G65" s="7">
        <v>713</v>
      </c>
      <c r="H65" s="13">
        <v>685619.76</v>
      </c>
    </row>
    <row r="66" spans="1:8" ht="12.75">
      <c r="A66" s="6" t="s">
        <v>313</v>
      </c>
      <c r="B66" s="13">
        <v>334</v>
      </c>
      <c r="C66" s="13">
        <v>430982.77</v>
      </c>
      <c r="D66" s="7">
        <f t="shared" si="1"/>
        <v>1290</v>
      </c>
      <c r="E66" s="13">
        <v>336121.09</v>
      </c>
      <c r="F66" s="7">
        <f t="shared" si="2"/>
        <v>1006</v>
      </c>
      <c r="G66" s="7">
        <v>338</v>
      </c>
      <c r="H66" s="13">
        <v>320814.32</v>
      </c>
    </row>
    <row r="67" spans="1:8" ht="12.75">
      <c r="A67" s="6" t="s">
        <v>378</v>
      </c>
      <c r="B67" s="13">
        <v>1730</v>
      </c>
      <c r="C67" s="13">
        <v>2309221.04</v>
      </c>
      <c r="D67" s="7">
        <f t="shared" si="1"/>
        <v>1335</v>
      </c>
      <c r="E67" s="13">
        <v>1978825.08</v>
      </c>
      <c r="F67" s="7">
        <f t="shared" si="2"/>
        <v>1144</v>
      </c>
      <c r="G67" s="7">
        <v>1721</v>
      </c>
      <c r="H67" s="13">
        <v>1917499.47</v>
      </c>
    </row>
    <row r="68" spans="1:8" ht="12.75">
      <c r="A68" s="6" t="s">
        <v>314</v>
      </c>
      <c r="B68" s="13">
        <v>421</v>
      </c>
      <c r="C68" s="13">
        <v>507396.79</v>
      </c>
      <c r="D68" s="7">
        <f t="shared" si="1"/>
        <v>1205</v>
      </c>
      <c r="E68" s="13">
        <v>423452.35</v>
      </c>
      <c r="F68" s="7">
        <f t="shared" si="2"/>
        <v>1006</v>
      </c>
      <c r="G68" s="7">
        <v>410</v>
      </c>
      <c r="H68" s="13">
        <v>408489.99</v>
      </c>
    </row>
    <row r="69" spans="1:8" ht="12.75">
      <c r="A69" s="6" t="s">
        <v>315</v>
      </c>
      <c r="B69" s="13">
        <v>13805</v>
      </c>
      <c r="C69" s="13">
        <v>19123007.8</v>
      </c>
      <c r="D69" s="7">
        <f t="shared" si="1"/>
        <v>1385</v>
      </c>
      <c r="E69" s="13">
        <v>15794813.4</v>
      </c>
      <c r="F69" s="7">
        <f t="shared" si="2"/>
        <v>1144</v>
      </c>
      <c r="G69" s="7">
        <v>13703</v>
      </c>
      <c r="H69" s="13">
        <v>15569412.8</v>
      </c>
    </row>
    <row r="70" spans="1:8" ht="12.75">
      <c r="A70" s="6" t="s">
        <v>316</v>
      </c>
      <c r="B70" s="13">
        <v>163</v>
      </c>
      <c r="C70" s="13">
        <v>178802.02</v>
      </c>
      <c r="D70" s="7">
        <f t="shared" si="1"/>
        <v>1097</v>
      </c>
      <c r="E70" s="13">
        <v>157735</v>
      </c>
      <c r="F70" s="7">
        <f t="shared" si="2"/>
        <v>968</v>
      </c>
      <c r="G70" s="7">
        <v>158</v>
      </c>
      <c r="H70" s="13">
        <v>152352.84</v>
      </c>
    </row>
    <row r="71" spans="1:8" ht="12.75">
      <c r="A71" s="6" t="s">
        <v>317</v>
      </c>
      <c r="B71" s="13">
        <v>389</v>
      </c>
      <c r="C71" s="13">
        <v>520961.64</v>
      </c>
      <c r="D71" s="7">
        <f t="shared" si="1"/>
        <v>1339</v>
      </c>
      <c r="E71" s="13">
        <v>439934.45</v>
      </c>
      <c r="F71" s="7">
        <f t="shared" si="2"/>
        <v>1131</v>
      </c>
      <c r="G71" s="7">
        <v>382</v>
      </c>
      <c r="H71" s="13">
        <v>415927.07</v>
      </c>
    </row>
    <row r="72" spans="1:8" ht="12.75">
      <c r="A72" s="6" t="s">
        <v>318</v>
      </c>
      <c r="B72" s="13">
        <v>158</v>
      </c>
      <c r="C72" s="13">
        <v>186788.78</v>
      </c>
      <c r="D72" s="7">
        <f t="shared" si="1"/>
        <v>1182</v>
      </c>
      <c r="E72" s="13">
        <v>159079.44</v>
      </c>
      <c r="F72" s="7">
        <f t="shared" si="2"/>
        <v>1007</v>
      </c>
      <c r="G72" s="7">
        <v>155</v>
      </c>
      <c r="H72" s="13">
        <v>152652.81</v>
      </c>
    </row>
    <row r="73" spans="1:8" ht="12.75">
      <c r="A73" s="6" t="s">
        <v>319</v>
      </c>
      <c r="B73" s="13">
        <v>1637</v>
      </c>
      <c r="C73" s="13">
        <v>2092869.49</v>
      </c>
      <c r="D73" s="7">
        <f t="shared" si="1"/>
        <v>1278</v>
      </c>
      <c r="E73" s="13">
        <v>1758622.69</v>
      </c>
      <c r="F73" s="7">
        <f t="shared" si="2"/>
        <v>1074</v>
      </c>
      <c r="G73" s="7">
        <v>1623</v>
      </c>
      <c r="H73" s="13">
        <v>1739781.01</v>
      </c>
    </row>
    <row r="74" spans="1:8" ht="12.75">
      <c r="A74" s="6" t="s">
        <v>320</v>
      </c>
      <c r="B74" s="13">
        <v>282</v>
      </c>
      <c r="C74" s="13">
        <v>369625.92</v>
      </c>
      <c r="D74" s="7">
        <f t="shared" si="1"/>
        <v>1311</v>
      </c>
      <c r="E74" s="13">
        <v>299232.71</v>
      </c>
      <c r="F74" s="7">
        <f aca="true" t="shared" si="3" ref="F74:F80">ROUND(E74/B74,0)</f>
        <v>1061</v>
      </c>
      <c r="G74" s="7">
        <v>273</v>
      </c>
      <c r="H74" s="13">
        <v>290209.97</v>
      </c>
    </row>
    <row r="75" spans="1:8" ht="12.75">
      <c r="A75" s="6" t="s">
        <v>321</v>
      </c>
      <c r="B75" s="13">
        <v>517</v>
      </c>
      <c r="C75" s="13">
        <v>603035.62</v>
      </c>
      <c r="D75" s="7">
        <f aca="true" t="shared" si="4" ref="D75:D80">ROUND(C75/B75,0)</f>
        <v>1166</v>
      </c>
      <c r="E75" s="13">
        <v>505009.71</v>
      </c>
      <c r="F75" s="7">
        <f t="shared" si="3"/>
        <v>977</v>
      </c>
      <c r="G75" s="7">
        <v>507</v>
      </c>
      <c r="H75" s="13">
        <v>476742.74</v>
      </c>
    </row>
    <row r="76" spans="1:8" ht="12.75">
      <c r="A76" s="6" t="s">
        <v>322</v>
      </c>
      <c r="B76" s="13">
        <v>399</v>
      </c>
      <c r="C76" s="13">
        <v>493836.23</v>
      </c>
      <c r="D76" s="7">
        <f t="shared" si="4"/>
        <v>1238</v>
      </c>
      <c r="E76" s="13">
        <v>403517.68</v>
      </c>
      <c r="F76" s="7">
        <f t="shared" si="3"/>
        <v>1011</v>
      </c>
      <c r="G76" s="7">
        <v>405</v>
      </c>
      <c r="H76" s="13">
        <v>389275.26</v>
      </c>
    </row>
    <row r="77" spans="1:8" ht="12.75">
      <c r="A77" s="6" t="s">
        <v>323</v>
      </c>
      <c r="B77" s="13">
        <v>1994</v>
      </c>
      <c r="C77" s="13">
        <v>2568467.06</v>
      </c>
      <c r="D77" s="7">
        <f t="shared" si="4"/>
        <v>1288</v>
      </c>
      <c r="E77" s="13">
        <v>2177152.58</v>
      </c>
      <c r="F77" s="7">
        <f t="shared" si="3"/>
        <v>1092</v>
      </c>
      <c r="G77" s="7">
        <v>1966</v>
      </c>
      <c r="H77" s="13">
        <v>2146294.4</v>
      </c>
    </row>
    <row r="78" spans="1:8" ht="12.75">
      <c r="A78" s="6" t="s">
        <v>324</v>
      </c>
      <c r="B78" s="13">
        <v>151</v>
      </c>
      <c r="C78" s="13">
        <v>193282.6</v>
      </c>
      <c r="D78" s="7">
        <f t="shared" si="4"/>
        <v>1280</v>
      </c>
      <c r="E78" s="13">
        <v>167084.67</v>
      </c>
      <c r="F78" s="7">
        <f t="shared" si="3"/>
        <v>1107</v>
      </c>
      <c r="G78" s="7">
        <v>151</v>
      </c>
      <c r="H78" s="13">
        <v>159061.16</v>
      </c>
    </row>
    <row r="79" spans="1:8" ht="12.75">
      <c r="A79" s="6" t="s">
        <v>325</v>
      </c>
      <c r="B79" s="13">
        <v>1354</v>
      </c>
      <c r="C79" s="13">
        <v>1421607.94</v>
      </c>
      <c r="D79" s="7">
        <f t="shared" si="4"/>
        <v>1050</v>
      </c>
      <c r="E79" s="13">
        <v>1188728.42</v>
      </c>
      <c r="F79" s="7">
        <f t="shared" si="3"/>
        <v>878</v>
      </c>
      <c r="G79" s="7">
        <v>1320</v>
      </c>
      <c r="H79" s="13">
        <v>1162567.34</v>
      </c>
    </row>
    <row r="80" spans="2:8" ht="13.5" thickBot="1">
      <c r="B80" s="11">
        <f>SUM(B10:B79)</f>
        <v>77773</v>
      </c>
      <c r="C80" s="11">
        <f>SUM(C10:C79)</f>
        <v>98848425.47</v>
      </c>
      <c r="D80" s="2">
        <f t="shared" si="4"/>
        <v>1271</v>
      </c>
      <c r="E80" s="11">
        <f>SUM(E10:E79)</f>
        <v>82652461.14999999</v>
      </c>
      <c r="F80" s="2">
        <f t="shared" si="3"/>
        <v>1063</v>
      </c>
      <c r="G80" s="11">
        <f>SUM(G10:G79)</f>
        <v>76900</v>
      </c>
      <c r="H80" s="11">
        <f>SUM(H10:H79)</f>
        <v>80973766.35000001</v>
      </c>
    </row>
    <row r="81" spans="2:8" ht="13.5" thickTop="1">
      <c r="B81" s="12"/>
      <c r="C81" s="12"/>
      <c r="D81" s="3"/>
      <c r="E81" s="12"/>
      <c r="F81" s="3"/>
      <c r="G81" s="3"/>
      <c r="H81" s="12"/>
    </row>
    <row r="82" spans="1:8" ht="12.75">
      <c r="A82" t="s">
        <v>359</v>
      </c>
      <c r="B82" s="12"/>
      <c r="C82" s="12"/>
      <c r="D82" s="3"/>
      <c r="E82" s="12">
        <f>C80-E80</f>
        <v>16195964.320000008</v>
      </c>
      <c r="F82" s="3"/>
      <c r="G82" s="3"/>
      <c r="H82" s="12"/>
    </row>
    <row r="83" spans="1:7" ht="12.75">
      <c r="A83" t="s">
        <v>11</v>
      </c>
      <c r="E83" s="14">
        <f>E80-H80</f>
        <v>1678694.7999999821</v>
      </c>
      <c r="F83" s="4"/>
      <c r="G83" s="4"/>
    </row>
  </sheetData>
  <sheetProtection/>
  <printOptions/>
  <pageMargins left="0.75" right="0.75" top="0.49" bottom="0.25" header="0.4921259845" footer="0.25"/>
  <pageSetup horizontalDpi="982" verticalDpi="982" orientation="landscape" paperSize="9" r:id="rId1"/>
  <rowBreaks count="1" manualBreakCount="1">
    <brk id="173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24.57421875" style="0" customWidth="1"/>
    <col min="2" max="2" width="12.28125" style="9" bestFit="1" customWidth="1"/>
    <col min="3" max="3" width="13.7109375" style="9" bestFit="1" customWidth="1"/>
    <col min="4" max="4" width="13.140625" style="0" bestFit="1" customWidth="1"/>
    <col min="5" max="5" width="11.140625" style="9" bestFit="1" customWidth="1"/>
    <col min="6" max="6" width="12.00390625" style="0" bestFit="1" customWidth="1"/>
    <col min="7" max="7" width="12.7109375" style="0" customWidth="1"/>
    <col min="8" max="8" width="11.28125" style="9" bestFit="1" customWidth="1"/>
  </cols>
  <sheetData>
    <row r="1" spans="1:8" ht="15.75">
      <c r="A1" s="5" t="s">
        <v>371</v>
      </c>
      <c r="H1" s="36">
        <v>40482</v>
      </c>
    </row>
    <row r="2" spans="1:8" ht="12.75">
      <c r="A2" s="8" t="s">
        <v>372</v>
      </c>
      <c r="H2" s="14"/>
    </row>
    <row r="4" spans="1:8" ht="18">
      <c r="A4" s="1" t="s">
        <v>373</v>
      </c>
      <c r="H4" s="18"/>
    </row>
    <row r="7" ht="15.75">
      <c r="A7" s="5" t="s">
        <v>326</v>
      </c>
    </row>
    <row r="9" spans="1:8" ht="25.5">
      <c r="A9" s="15" t="s">
        <v>12</v>
      </c>
      <c r="B9" s="16" t="s">
        <v>367</v>
      </c>
      <c r="C9" s="16" t="s">
        <v>370</v>
      </c>
      <c r="D9" s="17" t="s">
        <v>13</v>
      </c>
      <c r="E9" s="16" t="s">
        <v>5</v>
      </c>
      <c r="F9" s="17" t="s">
        <v>14</v>
      </c>
      <c r="G9" s="16" t="s">
        <v>366</v>
      </c>
      <c r="H9" s="16" t="s">
        <v>7</v>
      </c>
    </row>
    <row r="10" spans="1:8" ht="12.75">
      <c r="A10" s="6" t="s">
        <v>327</v>
      </c>
      <c r="B10" s="13">
        <v>274</v>
      </c>
      <c r="C10" s="13">
        <v>366014.73</v>
      </c>
      <c r="D10" s="7">
        <f>ROUND(C10/B10,0)</f>
        <v>1336</v>
      </c>
      <c r="E10" s="13">
        <v>298862.45</v>
      </c>
      <c r="F10" s="7">
        <f aca="true" t="shared" si="0" ref="F10:F41">ROUND(E10/B10,0)</f>
        <v>1091</v>
      </c>
      <c r="G10" s="13">
        <v>268</v>
      </c>
      <c r="H10" s="13">
        <v>294388.53</v>
      </c>
    </row>
    <row r="11" spans="1:8" ht="12.75">
      <c r="A11" s="6" t="s">
        <v>328</v>
      </c>
      <c r="B11" s="13">
        <v>23114</v>
      </c>
      <c r="C11" s="13">
        <v>35461109.1</v>
      </c>
      <c r="D11" s="7">
        <f aca="true" t="shared" si="1" ref="D11:D40">ROUND(C11/B11,0)</f>
        <v>1534</v>
      </c>
      <c r="E11" s="13">
        <v>29607839</v>
      </c>
      <c r="F11" s="7">
        <f t="shared" si="0"/>
        <v>1281</v>
      </c>
      <c r="G11" s="13">
        <v>22908</v>
      </c>
      <c r="H11" s="13">
        <v>29440753.8</v>
      </c>
    </row>
    <row r="12" spans="1:8" ht="12.75">
      <c r="A12" s="6" t="s">
        <v>329</v>
      </c>
      <c r="B12" s="13">
        <v>612</v>
      </c>
      <c r="C12" s="13">
        <v>919811.34</v>
      </c>
      <c r="D12" s="7">
        <f t="shared" si="1"/>
        <v>1503</v>
      </c>
      <c r="E12" s="13">
        <v>783244.62</v>
      </c>
      <c r="F12" s="7">
        <f t="shared" si="0"/>
        <v>1280</v>
      </c>
      <c r="G12" s="13">
        <v>623</v>
      </c>
      <c r="H12" s="13">
        <v>767734.37</v>
      </c>
    </row>
    <row r="13" spans="1:8" ht="12.75">
      <c r="A13" s="6" t="s">
        <v>330</v>
      </c>
      <c r="B13" s="13">
        <v>41438</v>
      </c>
      <c r="C13" s="13">
        <v>65580896.9</v>
      </c>
      <c r="D13" s="7">
        <f t="shared" si="1"/>
        <v>1583</v>
      </c>
      <c r="E13" s="13">
        <v>52251307.5</v>
      </c>
      <c r="F13" s="7">
        <f t="shared" si="0"/>
        <v>1261</v>
      </c>
      <c r="G13" s="13">
        <v>40888</v>
      </c>
      <c r="H13" s="13">
        <v>51570312</v>
      </c>
    </row>
    <row r="14" spans="1:8" ht="12.75">
      <c r="A14" s="6" t="s">
        <v>358</v>
      </c>
      <c r="B14" s="13">
        <v>12322</v>
      </c>
      <c r="C14" s="13">
        <v>15422925.4</v>
      </c>
      <c r="D14" s="7">
        <f t="shared" si="1"/>
        <v>1252</v>
      </c>
      <c r="E14" s="13">
        <v>13086525.5</v>
      </c>
      <c r="F14" s="7">
        <f t="shared" si="0"/>
        <v>1062</v>
      </c>
      <c r="G14" s="13">
        <v>12076</v>
      </c>
      <c r="H14" s="13">
        <v>12997151.7</v>
      </c>
    </row>
    <row r="15" spans="1:8" ht="12.75">
      <c r="A15" s="6" t="s">
        <v>331</v>
      </c>
      <c r="B15" s="13">
        <v>3109</v>
      </c>
      <c r="C15" s="13">
        <v>3979223.68</v>
      </c>
      <c r="D15" s="7">
        <f t="shared" si="1"/>
        <v>1280</v>
      </c>
      <c r="E15" s="13">
        <v>3341093.73</v>
      </c>
      <c r="F15" s="7">
        <f t="shared" si="0"/>
        <v>1075</v>
      </c>
      <c r="G15" s="13">
        <v>3049</v>
      </c>
      <c r="H15" s="13">
        <v>3286872.53</v>
      </c>
    </row>
    <row r="16" spans="1:8" ht="12.75">
      <c r="A16" s="6" t="s">
        <v>332</v>
      </c>
      <c r="B16" s="13">
        <v>427</v>
      </c>
      <c r="C16" s="13">
        <v>614135.68</v>
      </c>
      <c r="D16" s="7">
        <f t="shared" si="1"/>
        <v>1438</v>
      </c>
      <c r="E16" s="13">
        <v>515351.54</v>
      </c>
      <c r="F16" s="7">
        <f t="shared" si="0"/>
        <v>1207</v>
      </c>
      <c r="G16" s="13">
        <v>434</v>
      </c>
      <c r="H16" s="13">
        <v>504124.9</v>
      </c>
    </row>
    <row r="17" spans="1:8" ht="12.75">
      <c r="A17" s="6" t="s">
        <v>333</v>
      </c>
      <c r="B17" s="13">
        <v>2950</v>
      </c>
      <c r="C17" s="13">
        <v>3781392.24</v>
      </c>
      <c r="D17" s="7">
        <f t="shared" si="1"/>
        <v>1282</v>
      </c>
      <c r="E17" s="13">
        <v>3227151.54</v>
      </c>
      <c r="F17" s="7">
        <f t="shared" si="0"/>
        <v>1094</v>
      </c>
      <c r="G17" s="13">
        <v>2912</v>
      </c>
      <c r="H17" s="13">
        <v>3200752.82</v>
      </c>
    </row>
    <row r="18" spans="1:8" ht="12.75">
      <c r="A18" s="6" t="s">
        <v>334</v>
      </c>
      <c r="B18" s="13">
        <v>139</v>
      </c>
      <c r="C18" s="13">
        <v>201887.26</v>
      </c>
      <c r="D18" s="7">
        <f t="shared" si="1"/>
        <v>1452</v>
      </c>
      <c r="E18" s="13">
        <v>163860.74</v>
      </c>
      <c r="F18" s="7">
        <f t="shared" si="0"/>
        <v>1179</v>
      </c>
      <c r="G18" s="13">
        <v>137</v>
      </c>
      <c r="H18" s="13">
        <v>162623.59</v>
      </c>
    </row>
    <row r="19" spans="1:8" ht="12.75">
      <c r="A19" s="6" t="s">
        <v>335</v>
      </c>
      <c r="B19" s="13">
        <v>594</v>
      </c>
      <c r="C19" s="13">
        <v>717703.28</v>
      </c>
      <c r="D19" s="7">
        <f t="shared" si="1"/>
        <v>1208</v>
      </c>
      <c r="E19" s="13">
        <v>615132.93</v>
      </c>
      <c r="F19" s="7">
        <f t="shared" si="0"/>
        <v>1036</v>
      </c>
      <c r="G19" s="13">
        <v>590</v>
      </c>
      <c r="H19" s="13">
        <v>609684.15</v>
      </c>
    </row>
    <row r="20" spans="1:8" ht="12.75">
      <c r="A20" s="6" t="s">
        <v>336</v>
      </c>
      <c r="B20" s="13">
        <v>1460</v>
      </c>
      <c r="C20" s="13">
        <v>2952638.62</v>
      </c>
      <c r="D20" s="7">
        <f t="shared" si="1"/>
        <v>2022</v>
      </c>
      <c r="E20" s="13">
        <v>2368158.86</v>
      </c>
      <c r="F20" s="7">
        <f t="shared" si="0"/>
        <v>1622</v>
      </c>
      <c r="G20" s="13">
        <v>1461</v>
      </c>
      <c r="H20" s="13">
        <v>2354369.73</v>
      </c>
    </row>
    <row r="21" spans="1:8" ht="12.75">
      <c r="A21" s="6" t="s">
        <v>337</v>
      </c>
      <c r="B21" s="13">
        <v>2433</v>
      </c>
      <c r="C21" s="13">
        <v>3251347.47</v>
      </c>
      <c r="D21" s="7">
        <f t="shared" si="1"/>
        <v>1336</v>
      </c>
      <c r="E21" s="13">
        <v>2757599.69</v>
      </c>
      <c r="F21" s="7">
        <f t="shared" si="0"/>
        <v>1133</v>
      </c>
      <c r="G21" s="13">
        <v>2394</v>
      </c>
      <c r="H21" s="13">
        <v>2743169.32</v>
      </c>
    </row>
    <row r="22" spans="1:8" ht="12.75">
      <c r="A22" s="6" t="s">
        <v>338</v>
      </c>
      <c r="B22" s="13">
        <v>3077</v>
      </c>
      <c r="C22" s="13">
        <v>4396168.59</v>
      </c>
      <c r="D22" s="7">
        <f t="shared" si="1"/>
        <v>1429</v>
      </c>
      <c r="E22" s="13">
        <v>3689493.32</v>
      </c>
      <c r="F22" s="7">
        <f t="shared" si="0"/>
        <v>1199</v>
      </c>
      <c r="G22" s="13">
        <v>3023</v>
      </c>
      <c r="H22" s="13">
        <v>3660031.68</v>
      </c>
    </row>
    <row r="23" spans="1:8" ht="12.75">
      <c r="A23" s="6" t="s">
        <v>339</v>
      </c>
      <c r="B23" s="13">
        <v>179</v>
      </c>
      <c r="C23" s="13">
        <v>198674.45</v>
      </c>
      <c r="D23" s="7">
        <f t="shared" si="1"/>
        <v>1110</v>
      </c>
      <c r="E23" s="13">
        <v>171636.96</v>
      </c>
      <c r="F23" s="7">
        <f t="shared" si="0"/>
        <v>959</v>
      </c>
      <c r="G23" s="13">
        <v>172</v>
      </c>
      <c r="H23" s="13">
        <v>166687.23</v>
      </c>
    </row>
    <row r="24" spans="1:8" ht="12.75">
      <c r="A24" s="6" t="s">
        <v>340</v>
      </c>
      <c r="B24" s="13">
        <v>96</v>
      </c>
      <c r="C24" s="13">
        <v>110435</v>
      </c>
      <c r="D24" s="7">
        <f t="shared" si="1"/>
        <v>1150</v>
      </c>
      <c r="E24" s="13">
        <v>95035.16</v>
      </c>
      <c r="F24" s="7">
        <f t="shared" si="0"/>
        <v>990</v>
      </c>
      <c r="G24" s="13">
        <v>96</v>
      </c>
      <c r="H24" s="13">
        <v>93736.28</v>
      </c>
    </row>
    <row r="25" spans="1:8" ht="12.75">
      <c r="A25" s="6" t="s">
        <v>341</v>
      </c>
      <c r="B25" s="13">
        <v>584</v>
      </c>
      <c r="C25" s="13">
        <v>757582.83</v>
      </c>
      <c r="D25" s="7">
        <f t="shared" si="1"/>
        <v>1297</v>
      </c>
      <c r="E25" s="13">
        <v>646383.2</v>
      </c>
      <c r="F25" s="7">
        <f t="shared" si="0"/>
        <v>1107</v>
      </c>
      <c r="G25" s="13">
        <v>577</v>
      </c>
      <c r="H25" s="13">
        <v>640795.51</v>
      </c>
    </row>
    <row r="26" spans="1:8" ht="12.75">
      <c r="A26" s="6" t="s">
        <v>342</v>
      </c>
      <c r="B26" s="13">
        <v>2788</v>
      </c>
      <c r="C26" s="13">
        <v>3586743.83</v>
      </c>
      <c r="D26" s="7">
        <f t="shared" si="1"/>
        <v>1286</v>
      </c>
      <c r="E26" s="13">
        <v>3033563.24</v>
      </c>
      <c r="F26" s="7">
        <f t="shared" si="0"/>
        <v>1088</v>
      </c>
      <c r="G26" s="13">
        <v>2758</v>
      </c>
      <c r="H26" s="13">
        <v>3015054.65</v>
      </c>
    </row>
    <row r="27" spans="1:8" ht="12.75">
      <c r="A27" s="6" t="s">
        <v>343</v>
      </c>
      <c r="B27" s="13">
        <v>128</v>
      </c>
      <c r="C27" s="13">
        <v>150590.7</v>
      </c>
      <c r="D27" s="7">
        <f t="shared" si="1"/>
        <v>1176</v>
      </c>
      <c r="E27" s="13">
        <v>127681.61</v>
      </c>
      <c r="F27" s="7">
        <f t="shared" si="0"/>
        <v>998</v>
      </c>
      <c r="G27" s="13">
        <v>124</v>
      </c>
      <c r="H27" s="13">
        <v>126309.89</v>
      </c>
    </row>
    <row r="28" spans="1:8" ht="12.75">
      <c r="A28" s="6" t="s">
        <v>344</v>
      </c>
      <c r="B28" s="13">
        <v>1146</v>
      </c>
      <c r="C28" s="13">
        <v>1400165.99</v>
      </c>
      <c r="D28" s="7">
        <f t="shared" si="1"/>
        <v>1222</v>
      </c>
      <c r="E28" s="13">
        <v>1148598.27</v>
      </c>
      <c r="F28" s="7">
        <f t="shared" si="0"/>
        <v>1002</v>
      </c>
      <c r="G28" s="13">
        <v>1140</v>
      </c>
      <c r="H28" s="13">
        <v>1129118.26</v>
      </c>
    </row>
    <row r="29" spans="1:8" ht="12.75">
      <c r="A29" s="6" t="s">
        <v>345</v>
      </c>
      <c r="B29" s="13">
        <v>378</v>
      </c>
      <c r="C29" s="13">
        <v>516024.03</v>
      </c>
      <c r="D29" s="7">
        <f t="shared" si="1"/>
        <v>1365</v>
      </c>
      <c r="E29" s="13">
        <v>406332.47</v>
      </c>
      <c r="F29" s="7">
        <f t="shared" si="0"/>
        <v>1075</v>
      </c>
      <c r="G29" s="13">
        <v>375</v>
      </c>
      <c r="H29" s="13">
        <v>399935.26</v>
      </c>
    </row>
    <row r="30" spans="1:8" ht="12.75">
      <c r="A30" s="6" t="s">
        <v>346</v>
      </c>
      <c r="B30" s="13">
        <v>3083</v>
      </c>
      <c r="C30" s="13">
        <v>4075135.53</v>
      </c>
      <c r="D30" s="7">
        <f t="shared" si="1"/>
        <v>1322</v>
      </c>
      <c r="E30" s="13">
        <v>3464677.86</v>
      </c>
      <c r="F30" s="7">
        <f t="shared" si="0"/>
        <v>1124</v>
      </c>
      <c r="G30" s="13">
        <v>3040</v>
      </c>
      <c r="H30" s="13">
        <v>3423109.96</v>
      </c>
    </row>
    <row r="31" spans="1:8" ht="12.75">
      <c r="A31" s="6" t="s">
        <v>347</v>
      </c>
      <c r="B31" s="13">
        <v>253</v>
      </c>
      <c r="C31" s="13">
        <v>312794.63</v>
      </c>
      <c r="D31" s="7">
        <f t="shared" si="1"/>
        <v>1236</v>
      </c>
      <c r="E31" s="13">
        <v>274745.37</v>
      </c>
      <c r="F31" s="7">
        <f t="shared" si="0"/>
        <v>1086</v>
      </c>
      <c r="G31" s="13">
        <v>253</v>
      </c>
      <c r="H31" s="13">
        <v>266940.04</v>
      </c>
    </row>
    <row r="32" spans="1:8" ht="12.75">
      <c r="A32" s="6" t="s">
        <v>348</v>
      </c>
      <c r="B32" s="13">
        <v>295</v>
      </c>
      <c r="C32" s="13">
        <v>320962.48</v>
      </c>
      <c r="D32" s="7">
        <f t="shared" si="1"/>
        <v>1088</v>
      </c>
      <c r="E32" s="13">
        <v>271868.98</v>
      </c>
      <c r="F32" s="7">
        <f t="shared" si="0"/>
        <v>922</v>
      </c>
      <c r="G32" s="13">
        <v>294</v>
      </c>
      <c r="H32" s="13">
        <v>269639.1</v>
      </c>
    </row>
    <row r="33" spans="1:8" ht="12.75">
      <c r="A33" s="6" t="s">
        <v>349</v>
      </c>
      <c r="B33" s="13">
        <v>125</v>
      </c>
      <c r="C33" s="13">
        <v>152519.75</v>
      </c>
      <c r="D33" s="7">
        <f t="shared" si="1"/>
        <v>1220</v>
      </c>
      <c r="E33" s="13">
        <v>133239.31</v>
      </c>
      <c r="F33" s="7">
        <f t="shared" si="0"/>
        <v>1066</v>
      </c>
      <c r="G33" s="13">
        <v>122</v>
      </c>
      <c r="H33" s="13">
        <v>130603.01</v>
      </c>
    </row>
    <row r="34" spans="1:8" ht="12.75">
      <c r="A34" s="6" t="s">
        <v>350</v>
      </c>
      <c r="B34" s="13">
        <v>3541</v>
      </c>
      <c r="C34" s="13">
        <v>5181764.17</v>
      </c>
      <c r="D34" s="7">
        <f t="shared" si="1"/>
        <v>1463</v>
      </c>
      <c r="E34" s="13">
        <v>4372763.73</v>
      </c>
      <c r="F34" s="7">
        <f t="shared" si="0"/>
        <v>1235</v>
      </c>
      <c r="G34" s="13">
        <v>3540</v>
      </c>
      <c r="H34" s="13">
        <v>4298109.34</v>
      </c>
    </row>
    <row r="35" spans="1:8" ht="12.75">
      <c r="A35" s="6" t="s">
        <v>351</v>
      </c>
      <c r="B35" s="13">
        <v>173</v>
      </c>
      <c r="C35" s="13">
        <v>192970.17</v>
      </c>
      <c r="D35" s="7">
        <f t="shared" si="1"/>
        <v>1115</v>
      </c>
      <c r="E35" s="13">
        <v>167445.46</v>
      </c>
      <c r="F35" s="7">
        <f t="shared" si="0"/>
        <v>968</v>
      </c>
      <c r="G35" s="13">
        <v>170</v>
      </c>
      <c r="H35" s="13">
        <v>165967.84</v>
      </c>
    </row>
    <row r="36" spans="1:8" ht="12.75">
      <c r="A36" s="6" t="s">
        <v>379</v>
      </c>
      <c r="B36" s="13">
        <v>1782</v>
      </c>
      <c r="C36" s="13">
        <v>2574314.27</v>
      </c>
      <c r="D36" s="7">
        <f t="shared" si="1"/>
        <v>1445</v>
      </c>
      <c r="E36" s="13">
        <v>2134029.05</v>
      </c>
      <c r="F36" s="7">
        <f t="shared" si="0"/>
        <v>1198</v>
      </c>
      <c r="G36" s="13">
        <v>1790</v>
      </c>
      <c r="H36" s="13">
        <v>2095414.38</v>
      </c>
    </row>
    <row r="37" spans="1:8" ht="12.75">
      <c r="A37" s="6" t="s">
        <v>352</v>
      </c>
      <c r="B37" s="13">
        <v>1832</v>
      </c>
      <c r="C37" s="13">
        <v>2732295.47</v>
      </c>
      <c r="D37" s="7">
        <f t="shared" si="1"/>
        <v>1491</v>
      </c>
      <c r="E37" s="13">
        <v>2292242.75</v>
      </c>
      <c r="F37" s="7">
        <f t="shared" si="0"/>
        <v>1251</v>
      </c>
      <c r="G37" s="13">
        <v>1831</v>
      </c>
      <c r="H37" s="13">
        <v>2267962.73</v>
      </c>
    </row>
    <row r="38" spans="1:8" ht="12.75">
      <c r="A38" s="6" t="s">
        <v>353</v>
      </c>
      <c r="B38" s="13">
        <v>489</v>
      </c>
      <c r="C38" s="13">
        <v>672985.84</v>
      </c>
      <c r="D38" s="7">
        <f t="shared" si="1"/>
        <v>1376</v>
      </c>
      <c r="E38" s="13">
        <v>548033.72</v>
      </c>
      <c r="F38" s="7">
        <f t="shared" si="0"/>
        <v>1121</v>
      </c>
      <c r="G38" s="13">
        <v>480</v>
      </c>
      <c r="H38" s="13">
        <v>544355.79</v>
      </c>
    </row>
    <row r="39" spans="1:8" ht="12.75">
      <c r="A39" s="6" t="s">
        <v>354</v>
      </c>
      <c r="B39" s="13">
        <v>3126</v>
      </c>
      <c r="C39" s="13">
        <v>4209465.88</v>
      </c>
      <c r="D39" s="7">
        <f t="shared" si="1"/>
        <v>1347</v>
      </c>
      <c r="E39" s="13">
        <v>3516148.52</v>
      </c>
      <c r="F39" s="7">
        <f t="shared" si="0"/>
        <v>1125</v>
      </c>
      <c r="G39" s="13">
        <v>3100</v>
      </c>
      <c r="H39" s="13">
        <v>3484254.18</v>
      </c>
    </row>
    <row r="40" spans="1:8" ht="12.75">
      <c r="A40" s="6" t="s">
        <v>355</v>
      </c>
      <c r="B40" s="13">
        <v>2056</v>
      </c>
      <c r="C40" s="13">
        <v>2697377.62</v>
      </c>
      <c r="D40" s="7">
        <f t="shared" si="1"/>
        <v>1312</v>
      </c>
      <c r="E40" s="13">
        <v>2256606.22</v>
      </c>
      <c r="F40" s="7">
        <f t="shared" si="0"/>
        <v>1098</v>
      </c>
      <c r="G40" s="13">
        <v>2034</v>
      </c>
      <c r="H40" s="13">
        <v>2224388.12</v>
      </c>
    </row>
    <row r="41" spans="2:8" ht="13.5" thickBot="1">
      <c r="B41" s="11">
        <f>SUM(B10:B40)</f>
        <v>114003</v>
      </c>
      <c r="C41" s="11">
        <f>SUM(C10:C40)</f>
        <v>167488056.93</v>
      </c>
      <c r="D41" s="2">
        <f>ROUND(C41/B41,0)</f>
        <v>1469</v>
      </c>
      <c r="E41" s="11">
        <f>SUM(E10:E40)</f>
        <v>137766653.29999998</v>
      </c>
      <c r="F41" s="2">
        <f t="shared" si="0"/>
        <v>1208</v>
      </c>
      <c r="G41" s="11">
        <f>SUM(G10:G40)</f>
        <v>112659</v>
      </c>
      <c r="H41" s="11">
        <f>SUM(H10:H40)</f>
        <v>136334350.69000006</v>
      </c>
    </row>
    <row r="42" spans="2:8" ht="13.5" thickTop="1">
      <c r="B42" s="12"/>
      <c r="C42" s="12"/>
      <c r="D42" s="3"/>
      <c r="E42" s="12"/>
      <c r="F42" s="3"/>
      <c r="G42" s="3"/>
      <c r="H42" s="12"/>
    </row>
    <row r="43" spans="1:8" ht="12.75">
      <c r="A43" t="s">
        <v>359</v>
      </c>
      <c r="B43" s="12"/>
      <c r="C43" s="12"/>
      <c r="D43" s="3"/>
      <c r="E43" s="12">
        <f>C41-E41</f>
        <v>29721403.630000025</v>
      </c>
      <c r="F43" s="3"/>
      <c r="G43" s="3"/>
      <c r="H43" s="12"/>
    </row>
    <row r="44" spans="1:7" ht="12.75">
      <c r="A44" t="s">
        <v>11</v>
      </c>
      <c r="E44" s="14">
        <f>E41-H41</f>
        <v>1432302.609999925</v>
      </c>
      <c r="F44" s="4"/>
      <c r="G44" s="4"/>
    </row>
  </sheetData>
  <sheetProtection/>
  <printOptions/>
  <pageMargins left="0.75" right="0.75" top="0.49" bottom="0.25" header="0.4921259845" footer="0.25"/>
  <pageSetup horizontalDpi="982" verticalDpi="982" orientation="landscape" paperSize="9" r:id="rId1"/>
  <rowBreaks count="1" manualBreakCount="1">
    <brk id="17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Verohallinto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kytomaki_p</dc:creator>
  <cp:keywords/>
  <dc:description/>
  <cp:lastModifiedBy>Anna Hakonen</cp:lastModifiedBy>
  <cp:lastPrinted>2010-10-25T10:36:34Z</cp:lastPrinted>
  <dcterms:created xsi:type="dcterms:W3CDTF">1999-08-03T10:55:17Z</dcterms:created>
  <dcterms:modified xsi:type="dcterms:W3CDTF">2010-10-29T07:38:30Z</dcterms:modified>
  <cp:category/>
  <cp:version/>
  <cp:contentType/>
  <cp:contentStatus/>
</cp:coreProperties>
</file>